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<sst xmlns="http://schemas.openxmlformats.org/spreadsheetml/2006/main" count="541" uniqueCount="199">
  <si>
    <t>Cod tip decont</t>
  </si>
  <si>
    <t>Perioadă raportare</t>
  </si>
  <si>
    <t>Cod partener</t>
  </si>
  <si>
    <t>Nume partener</t>
  </si>
  <si>
    <t>AUG2019 FARM CAS-MM</t>
  </si>
  <si>
    <t>15916961</t>
  </si>
  <si>
    <t>VALI-PHARM SRL</t>
  </si>
  <si>
    <t>2203680</t>
  </si>
  <si>
    <t>BERES SRL</t>
  </si>
  <si>
    <t>3360675</t>
  </si>
  <si>
    <t>FARMACIA AVE SRL</t>
  </si>
  <si>
    <t>3460305</t>
  </si>
  <si>
    <t>DIANTHUS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</si>
  <si>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</si>
  <si>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</si>
  <si>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</si>
  <si>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</si>
  <si>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</si>
  <si>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</si>
  <si>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</si>
  <si>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</si>
  <si>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18757950</t>
  </si>
  <si>
    <t>TG LIVIA FARM</t>
  </si>
  <si>
    <t>21561790</t>
  </si>
  <si>
    <t>AVELLANA SRL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</si>
  <si>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</si>
  <si>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</si>
  <si>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</si>
  <si>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</si>
  <si>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</si>
  <si>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</si>
  <si>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</si>
  <si>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</si>
  <si>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</si>
  <si>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</si>
  <si>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</si>
  <si>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</si>
  <si>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</si>
  <si>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</si>
  <si>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</si>
  <si>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</si>
  <si>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ADEN FARM SRL</t>
  </si>
  <si>
    <t>18216253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</si>
  <si>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</si>
  <si>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</si>
  <si>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</si>
  <si>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</si>
  <si>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</si>
  <si>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</si>
  <si>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</si>
  <si>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</si>
  <si>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</si>
  <si>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</si>
  <si>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</si>
  <si>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</si>
  <si>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</si>
  <si>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</si>
  <si>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</si>
  <si>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</si>
  <si>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</si>
  <si>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</si>
  <si>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</si>
  <si>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</si>
  <si>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27820452</t>
  </si>
  <si>
    <t>NETLINE DESIGN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</si>
  <si>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</si>
  <si>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</si>
  <si>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</si>
  <si>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</si>
  <si>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</si>
  <si>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</si>
  <si>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</si>
  <si>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</si>
  <si>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</si>
  <si>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</si>
  <si>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</si>
  <si>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</si>
  <si>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</si>
  <si>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</si>
  <si>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</si>
  <si>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</si>
  <si>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</si>
  <si>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</si>
  <si>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</si>
  <si>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</si>
  <si>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</si>
  <si>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</si>
  <si>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</si>
  <si>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</si>
  <si>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</si>
  <si>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</si>
  <si>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</si>
  <si>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</si>
  <si>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</si>
  <si>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</si>
  <si>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</si>
  <si>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</si>
  <si>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</si>
  <si>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</si>
  <si>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</si>
  <si>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</si>
  <si>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JASMINUM-FARM S.R.L.</t>
  </si>
  <si>
    <t>24764749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</si>
  <si>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</si>
  <si>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</si>
  <si>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</si>
  <si>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</si>
  <si>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</si>
  <si>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</si>
  <si>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</si>
  <si>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</si>
  <si>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</si>
  <si>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</si>
  <si>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</si>
  <si>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</si>
  <si>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</si>
  <si>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</si>
  <si>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</si>
  <si>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</si>
  <si>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</si>
  <si>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</si>
  <si>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</si>
  <si>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</si>
  <si>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</si>
  <si>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</si>
  <si>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</si>
  <si>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</si>
  <si>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</si>
  <si>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</si>
  <si>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FRM-CV</t>
  </si>
  <si>
    <t xml:space="preserve"> CAS MARAMUREŞ </t>
  </si>
  <si>
    <t xml:space="preserve"> SERVICIUL DECONTARE SERVICII MEDICALE, ACORDURI, REGULAMENTE SI FORMULARE EUROPENE </t>
  </si>
  <si>
    <t xml:space="preserve">TOTAL APOSTOL </t>
  </si>
  <si>
    <t xml:space="preserve">TOTAL ASKLEPIOS </t>
  </si>
  <si>
    <t xml:space="preserve">TOTAL ATLAS FARM </t>
  </si>
  <si>
    <t xml:space="preserve">TOTAL AVELLANA </t>
  </si>
  <si>
    <t xml:space="preserve">TOTAL BERES </t>
  </si>
  <si>
    <t xml:space="preserve">TOTAL BIOREX </t>
  </si>
  <si>
    <t xml:space="preserve">TOTAL CARDIO </t>
  </si>
  <si>
    <t xml:space="preserve">TOTAL CATENA HYGEIA </t>
  </si>
  <si>
    <t xml:space="preserve">TOTAL COMIRO INVEST </t>
  </si>
  <si>
    <t xml:space="preserve">TOTAL CRISFARM </t>
  </si>
  <si>
    <t>TOTAL DAVILLA</t>
  </si>
  <si>
    <t xml:space="preserve">TOTAL DIANTHUS </t>
  </si>
  <si>
    <t xml:space="preserve">TOTAL ELODEA </t>
  </si>
  <si>
    <t xml:space="preserve">TOTAL ENYAFARM </t>
  </si>
  <si>
    <t xml:space="preserve">TOTAL EPHEDRAFARM </t>
  </si>
  <si>
    <t>TOTAL FARMACEUTICA GALENUS</t>
  </si>
  <si>
    <t xml:space="preserve">TOTAL FARMACIA AVE </t>
  </si>
  <si>
    <t>TOTAL FARMACIA BALSAM</t>
  </si>
  <si>
    <t xml:space="preserve">TOTAL FARMACIA MADFARM </t>
  </si>
  <si>
    <t>TOTAL FARMACIA OLIMP</t>
  </si>
  <si>
    <t xml:space="preserve">TOTAL FARMACIA SOMESAN </t>
  </si>
  <si>
    <t xml:space="preserve">TOTAL FARMADOR </t>
  </si>
  <si>
    <t xml:space="preserve">TOTAL FARMAVIS </t>
  </si>
  <si>
    <t xml:space="preserve">TOTAL FIRUTA FARM </t>
  </si>
  <si>
    <t xml:space="preserve">TOTAL FITTONIA </t>
  </si>
  <si>
    <t xml:space="preserve">TOTAL GALIFARM </t>
  </si>
  <si>
    <t xml:space="preserve">TOTAL GEDEON RICHTER </t>
  </si>
  <si>
    <t xml:space="preserve">TOTAL GENTIANA </t>
  </si>
  <si>
    <t xml:space="preserve">TOTAL JASMINUM-FARM </t>
  </si>
  <si>
    <t xml:space="preserve">TOTAL LIAFARM </t>
  </si>
  <si>
    <t xml:space="preserve">TOTAL LUANA  FARM  </t>
  </si>
  <si>
    <t xml:space="preserve">TOTAL LUMILEVA FARM </t>
  </si>
  <si>
    <t xml:space="preserve">TOTAL MED-SERV UNITED </t>
  </si>
  <si>
    <t xml:space="preserve">TOTAL MENTHAE </t>
  </si>
  <si>
    <t xml:space="preserve">TOTAL MILLEFOLIA </t>
  </si>
  <si>
    <t xml:space="preserve">TOTAL NETLINE DESIGN </t>
  </si>
  <si>
    <t xml:space="preserve">TOTAL NORDPHARM </t>
  </si>
  <si>
    <t>TOTAL NOVA APOTEKA</t>
  </si>
  <si>
    <t xml:space="preserve">TOTAL OMA CONSTRUCT </t>
  </si>
  <si>
    <t xml:space="preserve">TOTAL PEFARM </t>
  </si>
  <si>
    <t xml:space="preserve">TOTAL PHARMA </t>
  </si>
  <si>
    <t xml:space="preserve">TOTAL PHARMACLIN </t>
  </si>
  <si>
    <t xml:space="preserve">TOTAL PHYTAL  FARMACIE </t>
  </si>
  <si>
    <t xml:space="preserve">TOTAL PRIMULA </t>
  </si>
  <si>
    <t xml:space="preserve">TOTAL REMEDIUM </t>
  </si>
  <si>
    <t xml:space="preserve">TOTAL S.I.E.P.C.O.F.A.R. </t>
  </si>
  <si>
    <t xml:space="preserve">TOTAL SAMIROTL </t>
  </si>
  <si>
    <t>TOTAL SANATATEA</t>
  </si>
  <si>
    <t xml:space="preserve">TOTAL SARALEX </t>
  </si>
  <si>
    <t xml:space="preserve">TOTAL SENSIBLU </t>
  </si>
  <si>
    <t xml:space="preserve">TOTAL SILVER WOOLF </t>
  </si>
  <si>
    <t xml:space="preserve">TOTAL TEDANA FARM </t>
  </si>
  <si>
    <t xml:space="preserve">TOTAL TG LIVIA FARM </t>
  </si>
  <si>
    <t xml:space="preserve">TOTAL TILIA FARM </t>
  </si>
  <si>
    <t>TOTAL TOPALTHEA</t>
  </si>
  <si>
    <t xml:space="preserve">TOTAL UNICA FARM </t>
  </si>
  <si>
    <t xml:space="preserve">TOTAL VALI-PHARM </t>
  </si>
  <si>
    <t>TOTAL VIO - MARIA FARM</t>
  </si>
  <si>
    <t>TOTAL GENERAL</t>
  </si>
  <si>
    <t xml:space="preserve">  AUGUST 2019  - SUMELE DECONTATE DIN FACTURILE AFERENTE REŢETELOR COMPENSATE 20%+50%+90%+100%-CV</t>
  </si>
  <si>
    <t xml:space="preserve">TOTAL ADEN FARM </t>
  </si>
  <si>
    <t xml:space="preserve">TOTAL ALEX FARM </t>
  </si>
  <si>
    <t xml:space="preserve">TOTAL  ANDISIMA FARM </t>
  </si>
  <si>
    <t xml:space="preserve">TOTAL ANI-SAM-GAGA </t>
  </si>
  <si>
    <t>Valoare factura</t>
  </si>
  <si>
    <t>Propus spre decontare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</si>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</sst>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3.57421875" style="0" customWidth="1"/>
    <col min="2" max="2" width="23.00390625" style="0" customWidth="1"/>
    <col min="3" max="3" width="13.28125" style="0" customWidth="1"/>
    <col min="4" max="4" width="14.140625" style="0" customWidth="1"/>
    <col min="5" max="5" width="10.8515625" style="0" customWidth="1"/>
    <col min="6" max="6" width="11.140625" style="0" customWidth="1"/>
    <col min="7" max="7" width="31.7109375" style="0" customWidth="1"/>
  </cols>
  <sheetData>
    <row r="1" spans="1:7" ht="12.75">
      <c r="A1" s="23" t="s">
        <v>130</v>
      </c>
      <c r="B1" s="23"/>
      <c r="C1" s="23"/>
      <c r="D1" s="23"/>
      <c r="E1" s="23"/>
      <c r="F1" s="23"/>
      <c r="G1" s="23"/>
    </row>
    <row r="2" spans="1:7" ht="12.75">
      <c r="A2" s="23" t="s">
        <v>131</v>
      </c>
      <c r="B2" s="23"/>
      <c r="C2" s="23"/>
      <c r="D2" s="23"/>
      <c r="E2" s="23"/>
      <c r="F2" s="23"/>
      <c r="G2" s="23"/>
    </row>
    <row r="3" spans="1:7" ht="12.75">
      <c r="A3" s="23"/>
      <c r="B3" s="23"/>
      <c r="C3" s="23"/>
      <c r="D3" s="23"/>
      <c r="E3" s="23"/>
      <c r="F3" s="23"/>
      <c r="G3" s="23"/>
    </row>
    <row r="4" spans="1:7" ht="12.75">
      <c r="A4" s="23"/>
      <c r="B4" s="23"/>
      <c r="C4" s="23"/>
      <c r="D4" s="23"/>
      <c r="E4" s="23"/>
      <c r="F4" s="23"/>
      <c r="G4" s="23"/>
    </row>
    <row r="5" spans="1:7" ht="12.75">
      <c r="A5" s="36" t="s">
        <v>191</v>
      </c>
      <c r="B5" s="36"/>
      <c r="C5" s="36"/>
      <c r="D5" s="36"/>
      <c r="E5" s="36"/>
      <c r="F5" s="36"/>
      <c r="G5" s="36"/>
    </row>
    <row r="7" ht="13.5" thickBot="1"/>
    <row r="8" spans="1:7" ht="26.25" thickBot="1">
      <c r="A8" s="5" t="s">
        <v>0</v>
      </c>
      <c r="B8" s="6" t="s">
        <v>1</v>
      </c>
      <c r="C8" s="35" t="s">
        <v>196</v>
      </c>
      <c r="D8" s="35" t="s">
        <v>197</v>
      </c>
      <c r="E8" s="35" t="s">
        <v>198</v>
      </c>
      <c r="F8" s="35" t="s">
        <v>2</v>
      </c>
      <c r="G8" s="7" t="s">
        <v>3</v>
      </c>
    </row>
    <row r="9" spans="1:7" ht="12.75" outlineLevel="2">
      <c r="A9" s="17" t="s">
        <v>129</v>
      </c>
      <c r="B9" s="3" t="s">
        <v>4</v>
      </c>
      <c r="C9" s="4">
        <v>653.56</v>
      </c>
      <c r="D9" s="4">
        <v>0</v>
      </c>
      <c r="E9" s="4">
        <f>C9-D9</f>
        <v>653.56</v>
      </c>
      <c r="F9" s="3" t="s">
        <v>42</v>
      </c>
      <c r="G9" s="18" t="s">
        <v>41</v>
      </c>
    </row>
    <row r="10" spans="1:7" ht="13.5" outlineLevel="1" thickBot="1">
      <c r="A10" s="31" t="s">
        <v>192</v>
      </c>
      <c r="B10" s="27"/>
      <c r="C10" s="9">
        <f>SUBTOTAL(9,C9:C9)</f>
        <v>653.56</v>
      </c>
      <c r="D10" s="9">
        <f>SUBTOTAL(9,D9:D9)</f>
        <v>0</v>
      </c>
      <c r="E10" s="9">
        <f>SUBTOTAL(9,E9:E9)</f>
        <v>653.56</v>
      </c>
      <c r="F10" s="8"/>
      <c r="G10" s="20"/>
    </row>
    <row r="11" spans="1:7" ht="12.75" outlineLevel="2">
      <c r="A11" s="24" t="s">
        <v>129</v>
      </c>
      <c r="B11" s="28" t="s">
        <v>4</v>
      </c>
      <c r="C11" s="4">
        <v>980.34</v>
      </c>
      <c r="D11" s="4">
        <f>C11</f>
        <v>980.34</v>
      </c>
      <c r="E11" s="4"/>
      <c r="F11" s="3" t="s">
        <v>94</v>
      </c>
      <c r="G11" s="18" t="s">
        <v>93</v>
      </c>
    </row>
    <row r="12" spans="1:7" ht="13.5" outlineLevel="1" thickBot="1">
      <c r="A12" s="31" t="s">
        <v>193</v>
      </c>
      <c r="B12" s="27"/>
      <c r="C12" s="9">
        <f>SUBTOTAL(9,C11:C11)</f>
        <v>980.34</v>
      </c>
      <c r="D12" s="9">
        <f>SUBTOTAL(9,D11:D11)</f>
        <v>980.34</v>
      </c>
      <c r="E12" s="9">
        <f>SUBTOTAL(9,E11:E11)</f>
        <v>0</v>
      </c>
      <c r="F12" s="8"/>
      <c r="G12" s="20"/>
    </row>
    <row r="13" spans="1:7" ht="12.75" outlineLevel="2">
      <c r="A13" s="24" t="s">
        <v>129</v>
      </c>
      <c r="B13" s="28" t="s">
        <v>4</v>
      </c>
      <c r="C13" s="4">
        <v>980.34</v>
      </c>
      <c r="D13" s="4">
        <f aca="true" t="shared" si="0" ref="D13:D38">C13</f>
        <v>980.34</v>
      </c>
      <c r="E13" s="4"/>
      <c r="F13" s="3" t="s">
        <v>92</v>
      </c>
      <c r="G13" s="18" t="s">
        <v>91</v>
      </c>
    </row>
    <row r="14" spans="1:7" ht="13.5" outlineLevel="1" thickBot="1">
      <c r="A14" s="31" t="s">
        <v>194</v>
      </c>
      <c r="B14" s="27"/>
      <c r="C14" s="9">
        <f>SUBTOTAL(9,C13:C13)</f>
        <v>980.34</v>
      </c>
      <c r="D14" s="9">
        <f>SUBTOTAL(9,D13:D13)</f>
        <v>980.34</v>
      </c>
      <c r="E14" s="9">
        <f>SUBTOTAL(9,E13:E13)</f>
        <v>0</v>
      </c>
      <c r="F14" s="8"/>
      <c r="G14" s="20"/>
    </row>
    <row r="15" spans="1:7" ht="12.75" outlineLevel="2">
      <c r="A15" s="24" t="s">
        <v>129</v>
      </c>
      <c r="B15" s="28" t="s">
        <v>4</v>
      </c>
      <c r="C15" s="4">
        <v>326.78</v>
      </c>
      <c r="D15" s="4">
        <f t="shared" si="0"/>
        <v>326.78</v>
      </c>
      <c r="E15" s="4"/>
      <c r="F15" s="3" t="s">
        <v>45</v>
      </c>
      <c r="G15" s="18" t="s">
        <v>46</v>
      </c>
    </row>
    <row r="16" spans="1:7" ht="12.75" outlineLevel="2">
      <c r="A16" s="25" t="s">
        <v>129</v>
      </c>
      <c r="B16" s="29" t="s">
        <v>4</v>
      </c>
      <c r="C16" s="2">
        <v>326.78</v>
      </c>
      <c r="D16" s="4">
        <f t="shared" si="0"/>
        <v>326.78</v>
      </c>
      <c r="E16" s="2"/>
      <c r="F16" s="1" t="s">
        <v>45</v>
      </c>
      <c r="G16" s="19" t="s">
        <v>46</v>
      </c>
    </row>
    <row r="17" spans="1:7" ht="13.5" outlineLevel="1" thickBot="1">
      <c r="A17" s="31" t="s">
        <v>195</v>
      </c>
      <c r="B17" s="27"/>
      <c r="C17" s="9">
        <f>SUBTOTAL(9,C15:C16)</f>
        <v>653.56</v>
      </c>
      <c r="D17" s="9">
        <f>SUBTOTAL(9,D15:D16)</f>
        <v>653.56</v>
      </c>
      <c r="E17" s="9">
        <f>SUBTOTAL(9,E15:E16)</f>
        <v>0</v>
      </c>
      <c r="F17" s="8"/>
      <c r="G17" s="20"/>
    </row>
    <row r="18" spans="1:7" ht="12.75" outlineLevel="2">
      <c r="A18" s="24" t="s">
        <v>129</v>
      </c>
      <c r="B18" s="28" t="s">
        <v>4</v>
      </c>
      <c r="C18" s="4">
        <v>653.56</v>
      </c>
      <c r="D18" s="4">
        <f t="shared" si="0"/>
        <v>653.56</v>
      </c>
      <c r="E18" s="4"/>
      <c r="F18" s="3" t="s">
        <v>100</v>
      </c>
      <c r="G18" s="18" t="s">
        <v>99</v>
      </c>
    </row>
    <row r="19" spans="1:7" ht="13.5" outlineLevel="1" thickBot="1">
      <c r="A19" s="31" t="s">
        <v>132</v>
      </c>
      <c r="B19" s="27"/>
      <c r="C19" s="9">
        <f>SUBTOTAL(9,C18:C18)</f>
        <v>653.56</v>
      </c>
      <c r="D19" s="9">
        <f>SUBTOTAL(9,D18:D18)</f>
        <v>653.56</v>
      </c>
      <c r="E19" s="9">
        <f>SUBTOTAL(9,E18:E18)</f>
        <v>0</v>
      </c>
      <c r="F19" s="8"/>
      <c r="G19" s="20"/>
    </row>
    <row r="20" spans="1:7" ht="12.75" outlineLevel="2">
      <c r="A20" s="24" t="s">
        <v>129</v>
      </c>
      <c r="B20" s="28" t="s">
        <v>4</v>
      </c>
      <c r="C20" s="4">
        <v>653.56</v>
      </c>
      <c r="D20" s="4">
        <f t="shared" si="0"/>
        <v>653.56</v>
      </c>
      <c r="E20" s="4"/>
      <c r="F20" s="3" t="s">
        <v>85</v>
      </c>
      <c r="G20" s="18" t="s">
        <v>86</v>
      </c>
    </row>
    <row r="21" spans="1:7" ht="13.5" outlineLevel="1" thickBot="1">
      <c r="A21" s="31" t="s">
        <v>133</v>
      </c>
      <c r="B21" s="27"/>
      <c r="C21" s="9">
        <f>SUBTOTAL(9,C20:C20)</f>
        <v>653.56</v>
      </c>
      <c r="D21" s="9">
        <f>SUBTOTAL(9,D20:D20)</f>
        <v>653.56</v>
      </c>
      <c r="E21" s="9">
        <f>SUBTOTAL(9,E20:E20)</f>
        <v>0</v>
      </c>
      <c r="F21" s="8"/>
      <c r="G21" s="20"/>
    </row>
    <row r="22" spans="1:7" ht="12.75" outlineLevel="2">
      <c r="A22" s="24" t="s">
        <v>129</v>
      </c>
      <c r="B22" s="28" t="s">
        <v>4</v>
      </c>
      <c r="C22" s="4">
        <v>980.34</v>
      </c>
      <c r="D22" s="4">
        <f t="shared" si="0"/>
        <v>980.34</v>
      </c>
      <c r="E22" s="4"/>
      <c r="F22" s="3" t="s">
        <v>58</v>
      </c>
      <c r="G22" s="18" t="s">
        <v>57</v>
      </c>
    </row>
    <row r="23" spans="1:7" ht="13.5" outlineLevel="1" thickBot="1">
      <c r="A23" s="31" t="s">
        <v>134</v>
      </c>
      <c r="B23" s="27"/>
      <c r="C23" s="9">
        <f>SUBTOTAL(9,C22:C22)</f>
        <v>980.34</v>
      </c>
      <c r="D23" s="9">
        <f>SUBTOTAL(9,D22:D22)</f>
        <v>980.34</v>
      </c>
      <c r="E23" s="9">
        <f>SUBTOTAL(9,E22:E22)</f>
        <v>0</v>
      </c>
      <c r="F23" s="8"/>
      <c r="G23" s="20"/>
    </row>
    <row r="24" spans="1:7" ht="12.75" outlineLevel="2">
      <c r="A24" s="24" t="s">
        <v>129</v>
      </c>
      <c r="B24" s="28" t="s">
        <v>4</v>
      </c>
      <c r="C24" s="4">
        <v>326.78</v>
      </c>
      <c r="D24" s="4">
        <f t="shared" si="0"/>
        <v>326.78</v>
      </c>
      <c r="E24" s="4"/>
      <c r="F24" s="3" t="s">
        <v>23</v>
      </c>
      <c r="G24" s="18" t="s">
        <v>24</v>
      </c>
    </row>
    <row r="25" spans="1:7" ht="13.5" outlineLevel="1" thickBot="1">
      <c r="A25" s="31" t="s">
        <v>135</v>
      </c>
      <c r="B25" s="27"/>
      <c r="C25" s="9">
        <f>SUBTOTAL(9,C24:C24)</f>
        <v>326.78</v>
      </c>
      <c r="D25" s="9">
        <f>SUBTOTAL(9,D24:D24)</f>
        <v>326.78</v>
      </c>
      <c r="E25" s="9">
        <f>SUBTOTAL(9,E24:E24)</f>
        <v>0</v>
      </c>
      <c r="F25" s="8"/>
      <c r="G25" s="20"/>
    </row>
    <row r="26" spans="1:7" ht="12.75" outlineLevel="2">
      <c r="A26" s="24" t="s">
        <v>129</v>
      </c>
      <c r="B26" s="28" t="s">
        <v>4</v>
      </c>
      <c r="C26" s="4">
        <v>1960.62</v>
      </c>
      <c r="D26" s="4">
        <f t="shared" si="0"/>
        <v>1960.62</v>
      </c>
      <c r="E26" s="4"/>
      <c r="F26" s="3" t="s">
        <v>7</v>
      </c>
      <c r="G26" s="18" t="s">
        <v>8</v>
      </c>
    </row>
    <row r="27" spans="1:7" ht="13.5" outlineLevel="1" thickBot="1">
      <c r="A27" s="31" t="s">
        <v>136</v>
      </c>
      <c r="B27" s="27"/>
      <c r="C27" s="9">
        <f>SUBTOTAL(9,C26:C26)</f>
        <v>1960.62</v>
      </c>
      <c r="D27" s="9">
        <f>SUBTOTAL(9,D26:D26)</f>
        <v>1960.62</v>
      </c>
      <c r="E27" s="9">
        <f>SUBTOTAL(9,E26:E26)</f>
        <v>0</v>
      </c>
      <c r="F27" s="8"/>
      <c r="G27" s="20"/>
    </row>
    <row r="28" spans="1:7" ht="12.75" outlineLevel="2">
      <c r="A28" s="24" t="s">
        <v>129</v>
      </c>
      <c r="B28" s="28" t="s">
        <v>4</v>
      </c>
      <c r="C28" s="4">
        <v>326.78</v>
      </c>
      <c r="D28" s="4">
        <f t="shared" si="0"/>
        <v>326.78</v>
      </c>
      <c r="E28" s="4"/>
      <c r="F28" s="3" t="s">
        <v>68</v>
      </c>
      <c r="G28" s="18" t="s">
        <v>67</v>
      </c>
    </row>
    <row r="29" spans="1:7" ht="13.5" outlineLevel="1" thickBot="1">
      <c r="A29" s="31" t="s">
        <v>137</v>
      </c>
      <c r="B29" s="27"/>
      <c r="C29" s="9">
        <f>SUBTOTAL(9,C28:C28)</f>
        <v>326.78</v>
      </c>
      <c r="D29" s="9">
        <f>SUBTOTAL(9,D28:D28)</f>
        <v>326.78</v>
      </c>
      <c r="E29" s="9">
        <f>SUBTOTAL(9,E28:E28)</f>
        <v>0</v>
      </c>
      <c r="F29" s="8"/>
      <c r="G29" s="20"/>
    </row>
    <row r="30" spans="1:7" ht="12.75" outlineLevel="2">
      <c r="A30" s="24" t="s">
        <v>129</v>
      </c>
      <c r="B30" s="28" t="s">
        <v>4</v>
      </c>
      <c r="C30" s="4">
        <v>326.78</v>
      </c>
      <c r="D30" s="4">
        <f t="shared" si="0"/>
        <v>326.78</v>
      </c>
      <c r="E30" s="4"/>
      <c r="F30" s="3" t="s">
        <v>60</v>
      </c>
      <c r="G30" s="18" t="s">
        <v>59</v>
      </c>
    </row>
    <row r="31" spans="1:7" ht="13.5" outlineLevel="1" thickBot="1">
      <c r="A31" s="31" t="s">
        <v>138</v>
      </c>
      <c r="B31" s="27"/>
      <c r="C31" s="9">
        <f>SUBTOTAL(9,C30:C30)</f>
        <v>326.78</v>
      </c>
      <c r="D31" s="9">
        <f>SUBTOTAL(9,D30:D30)</f>
        <v>326.78</v>
      </c>
      <c r="E31" s="9">
        <f>SUBTOTAL(9,E30:E30)</f>
        <v>0</v>
      </c>
      <c r="F31" s="8"/>
      <c r="G31" s="20"/>
    </row>
    <row r="32" spans="1:7" ht="12.75" outlineLevel="2">
      <c r="A32" s="24" t="s">
        <v>129</v>
      </c>
      <c r="B32" s="28" t="s">
        <v>4</v>
      </c>
      <c r="C32" s="4">
        <v>980.34</v>
      </c>
      <c r="D32" s="4">
        <f t="shared" si="0"/>
        <v>980.34</v>
      </c>
      <c r="E32" s="4"/>
      <c r="F32" s="3" t="s">
        <v>53</v>
      </c>
      <c r="G32" s="18" t="s">
        <v>54</v>
      </c>
    </row>
    <row r="33" spans="1:7" ht="12.75" outlineLevel="2">
      <c r="A33" s="25" t="s">
        <v>129</v>
      </c>
      <c r="B33" s="29" t="s">
        <v>4</v>
      </c>
      <c r="C33" s="2">
        <v>653.56</v>
      </c>
      <c r="D33" s="4">
        <f t="shared" si="0"/>
        <v>653.56</v>
      </c>
      <c r="E33" s="2"/>
      <c r="F33" s="1" t="s">
        <v>53</v>
      </c>
      <c r="G33" s="19" t="s">
        <v>54</v>
      </c>
    </row>
    <row r="34" spans="1:7" ht="12.75" outlineLevel="2">
      <c r="A34" s="25" t="s">
        <v>129</v>
      </c>
      <c r="B34" s="29" t="s">
        <v>4</v>
      </c>
      <c r="C34" s="2">
        <v>980.34</v>
      </c>
      <c r="D34" s="4">
        <f t="shared" si="0"/>
        <v>980.34</v>
      </c>
      <c r="E34" s="2"/>
      <c r="F34" s="1" t="s">
        <v>53</v>
      </c>
      <c r="G34" s="19" t="s">
        <v>54</v>
      </c>
    </row>
    <row r="35" spans="1:7" ht="12.75" outlineLevel="2">
      <c r="A35" s="25" t="s">
        <v>129</v>
      </c>
      <c r="B35" s="29" t="s">
        <v>4</v>
      </c>
      <c r="C35" s="2">
        <v>653.56</v>
      </c>
      <c r="D35" s="4">
        <f t="shared" si="0"/>
        <v>653.56</v>
      </c>
      <c r="E35" s="2"/>
      <c r="F35" s="1" t="s">
        <v>53</v>
      </c>
      <c r="G35" s="19" t="s">
        <v>54</v>
      </c>
    </row>
    <row r="36" spans="1:7" ht="12.75" outlineLevel="2">
      <c r="A36" s="25" t="s">
        <v>129</v>
      </c>
      <c r="B36" s="29" t="s">
        <v>4</v>
      </c>
      <c r="C36" s="2">
        <v>980.34</v>
      </c>
      <c r="D36" s="4">
        <f t="shared" si="0"/>
        <v>980.34</v>
      </c>
      <c r="E36" s="2"/>
      <c r="F36" s="1" t="s">
        <v>53</v>
      </c>
      <c r="G36" s="19" t="s">
        <v>54</v>
      </c>
    </row>
    <row r="37" spans="1:7" ht="12.75" outlineLevel="2">
      <c r="A37" s="25" t="s">
        <v>129</v>
      </c>
      <c r="B37" s="29" t="s">
        <v>4</v>
      </c>
      <c r="C37" s="2">
        <v>980.34</v>
      </c>
      <c r="D37" s="4">
        <f t="shared" si="0"/>
        <v>980.34</v>
      </c>
      <c r="E37" s="2"/>
      <c r="F37" s="1" t="s">
        <v>53</v>
      </c>
      <c r="G37" s="19" t="s">
        <v>54</v>
      </c>
    </row>
    <row r="38" spans="1:7" ht="12.75" outlineLevel="2">
      <c r="A38" s="25" t="s">
        <v>129</v>
      </c>
      <c r="B38" s="29" t="s">
        <v>4</v>
      </c>
      <c r="C38" s="2">
        <v>980.34</v>
      </c>
      <c r="D38" s="4">
        <f t="shared" si="0"/>
        <v>980.34</v>
      </c>
      <c r="E38" s="2"/>
      <c r="F38" s="1" t="s">
        <v>53</v>
      </c>
      <c r="G38" s="19" t="s">
        <v>54</v>
      </c>
    </row>
    <row r="39" spans="1:7" ht="12.75" outlineLevel="2">
      <c r="A39" s="25" t="s">
        <v>129</v>
      </c>
      <c r="B39" s="29" t="s">
        <v>4</v>
      </c>
      <c r="C39" s="2">
        <v>1307.12</v>
      </c>
      <c r="D39" s="2">
        <v>424.78</v>
      </c>
      <c r="E39" s="2">
        <f>C39-D39</f>
        <v>882.3399999999999</v>
      </c>
      <c r="F39" s="1" t="s">
        <v>53</v>
      </c>
      <c r="G39" s="19" t="s">
        <v>54</v>
      </c>
    </row>
    <row r="40" spans="1:7" ht="12.75" outlineLevel="2">
      <c r="A40" s="25" t="s">
        <v>129</v>
      </c>
      <c r="B40" s="29" t="s">
        <v>4</v>
      </c>
      <c r="C40" s="2">
        <v>326.78</v>
      </c>
      <c r="D40" s="2">
        <f>C40</f>
        <v>326.78</v>
      </c>
      <c r="E40" s="2"/>
      <c r="F40" s="1" t="s">
        <v>53</v>
      </c>
      <c r="G40" s="19" t="s">
        <v>54</v>
      </c>
    </row>
    <row r="41" spans="1:7" ht="13.5" outlineLevel="1" thickBot="1">
      <c r="A41" s="31" t="s">
        <v>139</v>
      </c>
      <c r="B41" s="27"/>
      <c r="C41" s="9">
        <f>SUBTOTAL(9,C32:C40)</f>
        <v>7842.72</v>
      </c>
      <c r="D41" s="9">
        <f>SUBTOTAL(9,D32:D40)</f>
        <v>6960.38</v>
      </c>
      <c r="E41" s="9">
        <f>SUBTOTAL(9,E32:E40)</f>
        <v>882.3399999999999</v>
      </c>
      <c r="F41" s="8"/>
      <c r="G41" s="20"/>
    </row>
    <row r="42" spans="1:7" ht="12.75" outlineLevel="2">
      <c r="A42" s="24" t="s">
        <v>129</v>
      </c>
      <c r="B42" s="28" t="s">
        <v>4</v>
      </c>
      <c r="C42" s="4">
        <v>326.78</v>
      </c>
      <c r="D42" s="2">
        <f aca="true" t="shared" si="1" ref="D42:D103">C42</f>
        <v>326.78</v>
      </c>
      <c r="E42" s="4"/>
      <c r="F42" s="3" t="s">
        <v>50</v>
      </c>
      <c r="G42" s="18" t="s">
        <v>49</v>
      </c>
    </row>
    <row r="43" spans="1:7" ht="13.5" outlineLevel="1" thickBot="1">
      <c r="A43" s="31" t="s">
        <v>140</v>
      </c>
      <c r="B43" s="27"/>
      <c r="C43" s="9">
        <f>SUBTOTAL(9,C42:C42)</f>
        <v>326.78</v>
      </c>
      <c r="D43" s="9">
        <f>SUBTOTAL(9,D42:D42)</f>
        <v>326.78</v>
      </c>
      <c r="E43" s="9">
        <f>SUBTOTAL(9,E42:E42)</f>
        <v>0</v>
      </c>
      <c r="F43" s="8"/>
      <c r="G43" s="20"/>
    </row>
    <row r="44" spans="1:7" ht="12.75" outlineLevel="2">
      <c r="A44" s="24" t="s">
        <v>129</v>
      </c>
      <c r="B44" s="28" t="s">
        <v>4</v>
      </c>
      <c r="C44" s="4">
        <v>653.54</v>
      </c>
      <c r="D44" s="2">
        <f t="shared" si="1"/>
        <v>653.54</v>
      </c>
      <c r="E44" s="4"/>
      <c r="F44" s="3" t="s">
        <v>38</v>
      </c>
      <c r="G44" s="18" t="s">
        <v>37</v>
      </c>
    </row>
    <row r="45" spans="1:7" ht="12.75" outlineLevel="2">
      <c r="A45" s="25" t="s">
        <v>129</v>
      </c>
      <c r="B45" s="29" t="s">
        <v>4</v>
      </c>
      <c r="C45" s="2">
        <v>980.31</v>
      </c>
      <c r="D45" s="2">
        <f t="shared" si="1"/>
        <v>980.31</v>
      </c>
      <c r="E45" s="2"/>
      <c r="F45" s="1" t="s">
        <v>38</v>
      </c>
      <c r="G45" s="19" t="s">
        <v>37</v>
      </c>
    </row>
    <row r="46" spans="1:7" ht="12.75" outlineLevel="2">
      <c r="A46" s="25" t="s">
        <v>129</v>
      </c>
      <c r="B46" s="29" t="s">
        <v>4</v>
      </c>
      <c r="C46" s="2">
        <v>326.77</v>
      </c>
      <c r="D46" s="2">
        <f t="shared" si="1"/>
        <v>326.77</v>
      </c>
      <c r="E46" s="2"/>
      <c r="F46" s="1" t="s">
        <v>38</v>
      </c>
      <c r="G46" s="19" t="s">
        <v>37</v>
      </c>
    </row>
    <row r="47" spans="1:7" ht="12.75" outlineLevel="2">
      <c r="A47" s="25" t="s">
        <v>129</v>
      </c>
      <c r="B47" s="29" t="s">
        <v>4</v>
      </c>
      <c r="C47" s="2">
        <v>653.54</v>
      </c>
      <c r="D47" s="2">
        <f t="shared" si="1"/>
        <v>653.54</v>
      </c>
      <c r="E47" s="2"/>
      <c r="F47" s="1" t="s">
        <v>38</v>
      </c>
      <c r="G47" s="19" t="s">
        <v>37</v>
      </c>
    </row>
    <row r="48" spans="1:7" ht="12.75" outlineLevel="2">
      <c r="A48" s="25" t="s">
        <v>129</v>
      </c>
      <c r="B48" s="29" t="s">
        <v>4</v>
      </c>
      <c r="C48" s="2">
        <v>326.77</v>
      </c>
      <c r="D48" s="2">
        <f t="shared" si="1"/>
        <v>326.77</v>
      </c>
      <c r="E48" s="2"/>
      <c r="F48" s="1" t="s">
        <v>38</v>
      </c>
      <c r="G48" s="19" t="s">
        <v>37</v>
      </c>
    </row>
    <row r="49" spans="1:7" ht="13.5" outlineLevel="1" thickBot="1">
      <c r="A49" s="31" t="s">
        <v>141</v>
      </c>
      <c r="B49" s="27"/>
      <c r="C49" s="9">
        <f>SUBTOTAL(9,C44:C48)</f>
        <v>2940.93</v>
      </c>
      <c r="D49" s="9">
        <f>SUBTOTAL(9,D44:D48)</f>
        <v>2940.93</v>
      </c>
      <c r="E49" s="9">
        <f>SUBTOTAL(9,E44:E48)</f>
        <v>0</v>
      </c>
      <c r="F49" s="8"/>
      <c r="G49" s="20"/>
    </row>
    <row r="50" spans="1:7" ht="12.75" outlineLevel="2">
      <c r="A50" s="24" t="s">
        <v>129</v>
      </c>
      <c r="B50" s="28" t="s">
        <v>4</v>
      </c>
      <c r="C50" s="4">
        <v>653.56</v>
      </c>
      <c r="D50" s="2">
        <f t="shared" si="1"/>
        <v>653.56</v>
      </c>
      <c r="E50" s="4"/>
      <c r="F50" s="3" t="s">
        <v>84</v>
      </c>
      <c r="G50" s="18" t="s">
        <v>83</v>
      </c>
    </row>
    <row r="51" spans="1:7" ht="13.5" outlineLevel="1" thickBot="1">
      <c r="A51" s="31" t="s">
        <v>142</v>
      </c>
      <c r="B51" s="27"/>
      <c r="C51" s="9">
        <f>SUBTOTAL(9,C50:C50)</f>
        <v>653.56</v>
      </c>
      <c r="D51" s="2">
        <f t="shared" si="1"/>
        <v>653.56</v>
      </c>
      <c r="E51" s="9">
        <f>SUBTOTAL(9,E50:E50)</f>
        <v>0</v>
      </c>
      <c r="F51" s="8"/>
      <c r="G51" s="20"/>
    </row>
    <row r="52" spans="1:7" ht="12.75" outlineLevel="2">
      <c r="A52" s="24" t="s">
        <v>129</v>
      </c>
      <c r="B52" s="28" t="s">
        <v>4</v>
      </c>
      <c r="C52" s="4">
        <v>1960.68</v>
      </c>
      <c r="D52" s="2">
        <f t="shared" si="1"/>
        <v>1960.68</v>
      </c>
      <c r="E52" s="4"/>
      <c r="F52" s="3" t="s">
        <v>11</v>
      </c>
      <c r="G52" s="18" t="s">
        <v>12</v>
      </c>
    </row>
    <row r="53" spans="1:7" ht="13.5" outlineLevel="1" thickBot="1">
      <c r="A53" s="31" t="s">
        <v>143</v>
      </c>
      <c r="B53" s="27"/>
      <c r="C53" s="9">
        <f>SUBTOTAL(9,C52:C52)</f>
        <v>1960.68</v>
      </c>
      <c r="D53" s="9">
        <f>SUBTOTAL(9,D52:D52)</f>
        <v>1960.68</v>
      </c>
      <c r="E53" s="9">
        <f>SUBTOTAL(9,E52:E52)</f>
        <v>0</v>
      </c>
      <c r="F53" s="8"/>
      <c r="G53" s="20"/>
    </row>
    <row r="54" spans="1:7" ht="12.75" outlineLevel="2">
      <c r="A54" s="24" t="s">
        <v>129</v>
      </c>
      <c r="B54" s="28" t="s">
        <v>4</v>
      </c>
      <c r="C54" s="4">
        <v>653.56</v>
      </c>
      <c r="D54" s="2">
        <f t="shared" si="1"/>
        <v>653.56</v>
      </c>
      <c r="E54" s="4"/>
      <c r="F54" s="3" t="s">
        <v>33</v>
      </c>
      <c r="G54" s="18" t="s">
        <v>34</v>
      </c>
    </row>
    <row r="55" spans="1:7" ht="12.75" outlineLevel="2">
      <c r="A55" s="25" t="s">
        <v>129</v>
      </c>
      <c r="B55" s="29" t="s">
        <v>4</v>
      </c>
      <c r="C55" s="2">
        <v>326.78</v>
      </c>
      <c r="D55" s="2">
        <f t="shared" si="1"/>
        <v>326.78</v>
      </c>
      <c r="E55" s="2"/>
      <c r="F55" s="1" t="s">
        <v>33</v>
      </c>
      <c r="G55" s="19" t="s">
        <v>34</v>
      </c>
    </row>
    <row r="56" spans="1:7" ht="13.5" outlineLevel="1" thickBot="1">
      <c r="A56" s="31" t="s">
        <v>144</v>
      </c>
      <c r="B56" s="27"/>
      <c r="C56" s="9">
        <f>SUBTOTAL(9,C54:C55)</f>
        <v>980.3399999999999</v>
      </c>
      <c r="D56" s="9">
        <f>SUBTOTAL(9,D54:D55)</f>
        <v>980.3399999999999</v>
      </c>
      <c r="E56" s="9">
        <f>SUBTOTAL(9,E54:E55)</f>
        <v>0</v>
      </c>
      <c r="F56" s="8"/>
      <c r="G56" s="20"/>
    </row>
    <row r="57" spans="1:7" ht="12.75" outlineLevel="2">
      <c r="A57" s="24" t="s">
        <v>129</v>
      </c>
      <c r="B57" s="28" t="s">
        <v>4</v>
      </c>
      <c r="C57" s="4">
        <v>1633.9</v>
      </c>
      <c r="D57" s="2">
        <f t="shared" si="1"/>
        <v>1633.9</v>
      </c>
      <c r="E57" s="4"/>
      <c r="F57" s="3" t="s">
        <v>81</v>
      </c>
      <c r="G57" s="18" t="s">
        <v>82</v>
      </c>
    </row>
    <row r="58" spans="1:7" ht="13.5" outlineLevel="1" thickBot="1">
      <c r="A58" s="31" t="s">
        <v>145</v>
      </c>
      <c r="B58" s="27"/>
      <c r="C58" s="9">
        <f>SUBTOTAL(9,C57:C57)</f>
        <v>1633.9</v>
      </c>
      <c r="D58" s="9">
        <f>SUBTOTAL(9,D57:D57)</f>
        <v>1633.9</v>
      </c>
      <c r="E58" s="9">
        <f>SUBTOTAL(9,E57:E57)</f>
        <v>0</v>
      </c>
      <c r="F58" s="8"/>
      <c r="G58" s="20"/>
    </row>
    <row r="59" spans="1:7" ht="12.75" outlineLevel="2">
      <c r="A59" s="24" t="s">
        <v>129</v>
      </c>
      <c r="B59" s="28" t="s">
        <v>4</v>
      </c>
      <c r="C59" s="4">
        <v>653.56</v>
      </c>
      <c r="D59" s="2">
        <f t="shared" si="1"/>
        <v>653.56</v>
      </c>
      <c r="E59" s="4"/>
      <c r="F59" s="3" t="s">
        <v>124</v>
      </c>
      <c r="G59" s="18" t="s">
        <v>123</v>
      </c>
    </row>
    <row r="60" spans="1:7" ht="13.5" outlineLevel="1" thickBot="1">
      <c r="A60" s="31" t="s">
        <v>146</v>
      </c>
      <c r="B60" s="27"/>
      <c r="C60" s="9">
        <f>SUBTOTAL(9,C59:C59)</f>
        <v>653.56</v>
      </c>
      <c r="D60" s="9">
        <f>SUBTOTAL(9,D59:D59)</f>
        <v>653.56</v>
      </c>
      <c r="E60" s="9">
        <f>SUBTOTAL(9,E59:E59)</f>
        <v>0</v>
      </c>
      <c r="F60" s="8"/>
      <c r="G60" s="20"/>
    </row>
    <row r="61" spans="1:7" ht="12.75" outlineLevel="2">
      <c r="A61" s="24" t="s">
        <v>129</v>
      </c>
      <c r="B61" s="28" t="s">
        <v>4</v>
      </c>
      <c r="C61" s="4">
        <v>326.78</v>
      </c>
      <c r="D61" s="2">
        <f t="shared" si="1"/>
        <v>326.78</v>
      </c>
      <c r="E61" s="4"/>
      <c r="F61" s="3" t="s">
        <v>15</v>
      </c>
      <c r="G61" s="18" t="s">
        <v>16</v>
      </c>
    </row>
    <row r="62" spans="1:7" ht="13.5" outlineLevel="1" thickBot="1">
      <c r="A62" s="31" t="s">
        <v>147</v>
      </c>
      <c r="B62" s="27"/>
      <c r="C62" s="9">
        <f>SUBTOTAL(9,C61:C61)</f>
        <v>326.78</v>
      </c>
      <c r="D62" s="9">
        <f>SUBTOTAL(9,D61:D61)</f>
        <v>326.78</v>
      </c>
      <c r="E62" s="9">
        <f>SUBTOTAL(9,E61:E61)</f>
        <v>0</v>
      </c>
      <c r="F62" s="8"/>
      <c r="G62" s="20"/>
    </row>
    <row r="63" spans="1:7" ht="12.75" outlineLevel="2">
      <c r="A63" s="24" t="s">
        <v>129</v>
      </c>
      <c r="B63" s="28" t="s">
        <v>4</v>
      </c>
      <c r="C63" s="4">
        <v>653.56</v>
      </c>
      <c r="D63" s="2">
        <f t="shared" si="1"/>
        <v>653.56</v>
      </c>
      <c r="E63" s="4"/>
      <c r="F63" s="3" t="s">
        <v>9</v>
      </c>
      <c r="G63" s="18" t="s">
        <v>10</v>
      </c>
    </row>
    <row r="64" spans="1:7" ht="13.5" outlineLevel="1" thickBot="1">
      <c r="A64" s="31" t="s">
        <v>148</v>
      </c>
      <c r="B64" s="27"/>
      <c r="C64" s="9">
        <f>SUBTOTAL(9,C63:C63)</f>
        <v>653.56</v>
      </c>
      <c r="D64" s="9">
        <f>SUBTOTAL(9,D63:D63)</f>
        <v>653.56</v>
      </c>
      <c r="E64" s="9">
        <f>SUBTOTAL(9,E63:E63)</f>
        <v>0</v>
      </c>
      <c r="F64" s="8"/>
      <c r="G64" s="20"/>
    </row>
    <row r="65" spans="1:7" ht="12.75" outlineLevel="2">
      <c r="A65" s="24" t="s">
        <v>129</v>
      </c>
      <c r="B65" s="28" t="s">
        <v>4</v>
      </c>
      <c r="C65" s="4">
        <v>653.56</v>
      </c>
      <c r="D65" s="2">
        <f t="shared" si="1"/>
        <v>653.56</v>
      </c>
      <c r="E65" s="4"/>
      <c r="F65" s="3" t="s">
        <v>17</v>
      </c>
      <c r="G65" s="18" t="s">
        <v>18</v>
      </c>
    </row>
    <row r="66" spans="1:7" ht="13.5" outlineLevel="1" thickBot="1">
      <c r="A66" s="31" t="s">
        <v>149</v>
      </c>
      <c r="B66" s="27"/>
      <c r="C66" s="9">
        <f>SUBTOTAL(9,C65:C65)</f>
        <v>653.56</v>
      </c>
      <c r="D66" s="9">
        <f>SUBTOTAL(9,D65:D65)</f>
        <v>653.56</v>
      </c>
      <c r="E66" s="9">
        <f>SUBTOTAL(9,E65:E65)</f>
        <v>0</v>
      </c>
      <c r="F66" s="8"/>
      <c r="G66" s="20"/>
    </row>
    <row r="67" spans="1:7" ht="12.75" outlineLevel="2">
      <c r="A67" s="24" t="s">
        <v>129</v>
      </c>
      <c r="B67" s="28" t="s">
        <v>4</v>
      </c>
      <c r="C67" s="4">
        <v>326.78</v>
      </c>
      <c r="D67" s="2">
        <f t="shared" si="1"/>
        <v>326.78</v>
      </c>
      <c r="E67" s="4"/>
      <c r="F67" s="3" t="s">
        <v>96</v>
      </c>
      <c r="G67" s="18" t="s">
        <v>95</v>
      </c>
    </row>
    <row r="68" spans="1:7" ht="13.5" outlineLevel="1" thickBot="1">
      <c r="A68" s="31" t="s">
        <v>150</v>
      </c>
      <c r="B68" s="27"/>
      <c r="C68" s="9">
        <f>SUBTOTAL(9,C67:C67)</f>
        <v>326.78</v>
      </c>
      <c r="D68" s="9">
        <f>SUBTOTAL(9,D67:D67)</f>
        <v>326.78</v>
      </c>
      <c r="E68" s="9">
        <f>SUBTOTAL(9,E67:E67)</f>
        <v>0</v>
      </c>
      <c r="F68" s="8"/>
      <c r="G68" s="20"/>
    </row>
    <row r="69" spans="1:7" ht="12.75" outlineLevel="2">
      <c r="A69" s="24" t="s">
        <v>129</v>
      </c>
      <c r="B69" s="28" t="s">
        <v>4</v>
      </c>
      <c r="C69" s="4">
        <v>653.56</v>
      </c>
      <c r="D69" s="2">
        <f t="shared" si="1"/>
        <v>653.56</v>
      </c>
      <c r="E69" s="4"/>
      <c r="F69" s="3" t="s">
        <v>47</v>
      </c>
      <c r="G69" s="18" t="s">
        <v>48</v>
      </c>
    </row>
    <row r="70" spans="1:7" ht="12.75" outlineLevel="2">
      <c r="A70" s="25" t="s">
        <v>129</v>
      </c>
      <c r="B70" s="29" t="s">
        <v>4</v>
      </c>
      <c r="C70" s="2">
        <v>1307.12</v>
      </c>
      <c r="D70" s="2">
        <f t="shared" si="1"/>
        <v>1307.12</v>
      </c>
      <c r="E70" s="2"/>
      <c r="F70" s="1" t="s">
        <v>47</v>
      </c>
      <c r="G70" s="19" t="s">
        <v>48</v>
      </c>
    </row>
    <row r="71" spans="1:7" ht="13.5" outlineLevel="1" thickBot="1">
      <c r="A71" s="31" t="s">
        <v>151</v>
      </c>
      <c r="B71" s="27"/>
      <c r="C71" s="9">
        <f>SUBTOTAL(9,C69:C70)</f>
        <v>1960.6799999999998</v>
      </c>
      <c r="D71" s="9">
        <f>SUBTOTAL(9,D69:D70)</f>
        <v>1960.6799999999998</v>
      </c>
      <c r="E71" s="9">
        <f>SUBTOTAL(9,E69:E70)</f>
        <v>0</v>
      </c>
      <c r="F71" s="8"/>
      <c r="G71" s="20"/>
    </row>
    <row r="72" spans="1:7" ht="12.75" outlineLevel="2">
      <c r="A72" s="24" t="s">
        <v>129</v>
      </c>
      <c r="B72" s="28" t="s">
        <v>4</v>
      </c>
      <c r="C72" s="4">
        <v>1307.09</v>
      </c>
      <c r="D72" s="2">
        <f t="shared" si="1"/>
        <v>1307.09</v>
      </c>
      <c r="E72" s="4"/>
      <c r="F72" s="3" t="s">
        <v>71</v>
      </c>
      <c r="G72" s="18" t="s">
        <v>72</v>
      </c>
    </row>
    <row r="73" spans="1:7" ht="12.75" outlineLevel="2">
      <c r="A73" s="25" t="s">
        <v>129</v>
      </c>
      <c r="B73" s="29" t="s">
        <v>4</v>
      </c>
      <c r="C73" s="2">
        <v>4248.14</v>
      </c>
      <c r="D73" s="2">
        <f t="shared" si="1"/>
        <v>4248.14</v>
      </c>
      <c r="E73" s="2"/>
      <c r="F73" s="1" t="s">
        <v>71</v>
      </c>
      <c r="G73" s="19" t="s">
        <v>72</v>
      </c>
    </row>
    <row r="74" spans="1:7" ht="12.75" outlineLevel="2">
      <c r="A74" s="25" t="s">
        <v>129</v>
      </c>
      <c r="B74" s="29" t="s">
        <v>4</v>
      </c>
      <c r="C74" s="2">
        <v>1633.89</v>
      </c>
      <c r="D74" s="2">
        <f t="shared" si="1"/>
        <v>1633.89</v>
      </c>
      <c r="E74" s="2"/>
      <c r="F74" s="1" t="s">
        <v>71</v>
      </c>
      <c r="G74" s="19" t="s">
        <v>72</v>
      </c>
    </row>
    <row r="75" spans="1:7" ht="12.75" outlineLevel="2">
      <c r="A75" s="25" t="s">
        <v>129</v>
      </c>
      <c r="B75" s="29" t="s">
        <v>4</v>
      </c>
      <c r="C75" s="2">
        <v>326.78</v>
      </c>
      <c r="D75" s="2">
        <f t="shared" si="1"/>
        <v>326.78</v>
      </c>
      <c r="E75" s="2"/>
      <c r="F75" s="1" t="s">
        <v>71</v>
      </c>
      <c r="G75" s="19" t="s">
        <v>72</v>
      </c>
    </row>
    <row r="76" spans="1:7" ht="13.5" outlineLevel="1" thickBot="1">
      <c r="A76" s="31" t="s">
        <v>152</v>
      </c>
      <c r="B76" s="27"/>
      <c r="C76" s="9">
        <f>SUBTOTAL(9,C72:C75)</f>
        <v>7515.900000000001</v>
      </c>
      <c r="D76" s="9">
        <f>SUBTOTAL(9,D72:D75)</f>
        <v>7515.900000000001</v>
      </c>
      <c r="E76" s="9">
        <f>SUBTOTAL(9,E72:E75)</f>
        <v>0</v>
      </c>
      <c r="F76" s="8"/>
      <c r="G76" s="20"/>
    </row>
    <row r="77" spans="1:7" ht="12.75" outlineLevel="2">
      <c r="A77" s="24" t="s">
        <v>129</v>
      </c>
      <c r="B77" s="28" t="s">
        <v>4</v>
      </c>
      <c r="C77" s="4">
        <v>326.78</v>
      </c>
      <c r="D77" s="2">
        <f t="shared" si="1"/>
        <v>326.78</v>
      </c>
      <c r="E77" s="4"/>
      <c r="F77" s="3" t="s">
        <v>118</v>
      </c>
      <c r="G77" s="18" t="s">
        <v>117</v>
      </c>
    </row>
    <row r="78" spans="1:7" ht="13.5" outlineLevel="1" thickBot="1">
      <c r="A78" s="31" t="s">
        <v>153</v>
      </c>
      <c r="B78" s="27"/>
      <c r="C78" s="9">
        <f>SUBTOTAL(9,C77:C77)</f>
        <v>326.78</v>
      </c>
      <c r="D78" s="9">
        <f>SUBTOTAL(9,D77:D77)</f>
        <v>326.78</v>
      </c>
      <c r="E78" s="9">
        <f>SUBTOTAL(9,E77:E77)</f>
        <v>0</v>
      </c>
      <c r="F78" s="8"/>
      <c r="G78" s="20"/>
    </row>
    <row r="79" spans="1:7" ht="12.75" outlineLevel="2">
      <c r="A79" s="24" t="s">
        <v>129</v>
      </c>
      <c r="B79" s="28" t="s">
        <v>4</v>
      </c>
      <c r="C79" s="4">
        <v>980.34</v>
      </c>
      <c r="D79" s="2">
        <f t="shared" si="1"/>
        <v>980.34</v>
      </c>
      <c r="E79" s="4"/>
      <c r="F79" s="3" t="s">
        <v>126</v>
      </c>
      <c r="G79" s="18" t="s">
        <v>125</v>
      </c>
    </row>
    <row r="80" spans="1:7" ht="13.5" outlineLevel="1" thickBot="1">
      <c r="A80" s="31" t="s">
        <v>154</v>
      </c>
      <c r="B80" s="27"/>
      <c r="C80" s="9">
        <f>SUBTOTAL(9,C79:C79)</f>
        <v>980.34</v>
      </c>
      <c r="D80" s="9">
        <f>SUBTOTAL(9,D79:D79)</f>
        <v>980.34</v>
      </c>
      <c r="E80" s="9">
        <f>SUBTOTAL(9,E79:E79)</f>
        <v>0</v>
      </c>
      <c r="F80" s="8"/>
      <c r="G80" s="20"/>
    </row>
    <row r="81" spans="1:7" ht="12.75" outlineLevel="2">
      <c r="A81" s="24" t="s">
        <v>129</v>
      </c>
      <c r="B81" s="28" t="s">
        <v>4</v>
      </c>
      <c r="C81" s="4">
        <v>653.56</v>
      </c>
      <c r="D81" s="2">
        <f t="shared" si="1"/>
        <v>653.56</v>
      </c>
      <c r="E81" s="4"/>
      <c r="F81" s="3" t="s">
        <v>122</v>
      </c>
      <c r="G81" s="18" t="s">
        <v>121</v>
      </c>
    </row>
    <row r="82" spans="1:7" ht="13.5" outlineLevel="1" thickBot="1">
      <c r="A82" s="31" t="s">
        <v>155</v>
      </c>
      <c r="B82" s="27"/>
      <c r="C82" s="9">
        <f>SUBTOTAL(9,C81:C81)</f>
        <v>653.56</v>
      </c>
      <c r="D82" s="9">
        <f>SUBTOTAL(9,D81:D81)</f>
        <v>653.56</v>
      </c>
      <c r="E82" s="9">
        <f>SUBTOTAL(9,E81:E81)</f>
        <v>0</v>
      </c>
      <c r="F82" s="8"/>
      <c r="G82" s="20"/>
    </row>
    <row r="83" spans="1:7" ht="12.75" outlineLevel="2">
      <c r="A83" s="24" t="s">
        <v>129</v>
      </c>
      <c r="B83" s="28" t="s">
        <v>4</v>
      </c>
      <c r="C83" s="4">
        <v>1307.12</v>
      </c>
      <c r="D83" s="2">
        <f t="shared" si="1"/>
        <v>1307.12</v>
      </c>
      <c r="E83" s="4"/>
      <c r="F83" s="3" t="s">
        <v>120</v>
      </c>
      <c r="G83" s="18" t="s">
        <v>119</v>
      </c>
    </row>
    <row r="84" spans="1:7" ht="13.5" outlineLevel="1" thickBot="1">
      <c r="A84" s="31" t="s">
        <v>156</v>
      </c>
      <c r="B84" s="27"/>
      <c r="C84" s="9">
        <f>SUBTOTAL(9,C83:C83)</f>
        <v>1307.12</v>
      </c>
      <c r="D84" s="9">
        <f>SUBTOTAL(9,D83:D83)</f>
        <v>1307.12</v>
      </c>
      <c r="E84" s="9">
        <f>SUBTOTAL(9,E83:E83)</f>
        <v>0</v>
      </c>
      <c r="F84" s="8"/>
      <c r="G84" s="20"/>
    </row>
    <row r="85" spans="1:7" ht="12.75" outlineLevel="2">
      <c r="A85" s="24" t="s">
        <v>129</v>
      </c>
      <c r="B85" s="28" t="s">
        <v>4</v>
      </c>
      <c r="C85" s="4">
        <v>1633.9</v>
      </c>
      <c r="D85" s="2">
        <f t="shared" si="1"/>
        <v>1633.9</v>
      </c>
      <c r="E85" s="4"/>
      <c r="F85" s="3" t="s">
        <v>31</v>
      </c>
      <c r="G85" s="18" t="s">
        <v>32</v>
      </c>
    </row>
    <row r="86" spans="1:7" ht="12.75" outlineLevel="2">
      <c r="A86" s="25" t="s">
        <v>129</v>
      </c>
      <c r="B86" s="29" t="s">
        <v>4</v>
      </c>
      <c r="C86" s="2">
        <v>653.56</v>
      </c>
      <c r="D86" s="2">
        <f t="shared" si="1"/>
        <v>653.56</v>
      </c>
      <c r="E86" s="2"/>
      <c r="F86" s="1" t="s">
        <v>31</v>
      </c>
      <c r="G86" s="19" t="s">
        <v>32</v>
      </c>
    </row>
    <row r="87" spans="1:7" ht="13.5" outlineLevel="1" thickBot="1">
      <c r="A87" s="31" t="s">
        <v>157</v>
      </c>
      <c r="B87" s="27"/>
      <c r="C87" s="9">
        <f>SUBTOTAL(9,C85:C86)</f>
        <v>2287.46</v>
      </c>
      <c r="D87" s="9">
        <f>SUBTOTAL(9,D85:D86)</f>
        <v>2287.46</v>
      </c>
      <c r="E87" s="9">
        <f>SUBTOTAL(9,E85:E86)</f>
        <v>0</v>
      </c>
      <c r="F87" s="8"/>
      <c r="G87" s="20"/>
    </row>
    <row r="88" spans="1:7" ht="12.75" outlineLevel="2">
      <c r="A88" s="24" t="s">
        <v>129</v>
      </c>
      <c r="B88" s="28" t="s">
        <v>4</v>
      </c>
      <c r="C88" s="4">
        <v>980.34</v>
      </c>
      <c r="D88" s="2">
        <f t="shared" si="1"/>
        <v>980.34</v>
      </c>
      <c r="E88" s="4"/>
      <c r="F88" s="3" t="s">
        <v>27</v>
      </c>
      <c r="G88" s="18" t="s">
        <v>28</v>
      </c>
    </row>
    <row r="89" spans="1:7" ht="12.75" outlineLevel="2">
      <c r="A89" s="25" t="s">
        <v>129</v>
      </c>
      <c r="B89" s="29" t="s">
        <v>4</v>
      </c>
      <c r="C89" s="2">
        <v>326.78</v>
      </c>
      <c r="D89" s="2">
        <f t="shared" si="1"/>
        <v>326.78</v>
      </c>
      <c r="E89" s="2"/>
      <c r="F89" s="1" t="s">
        <v>27</v>
      </c>
      <c r="G89" s="19" t="s">
        <v>28</v>
      </c>
    </row>
    <row r="90" spans="1:7" ht="13.5" outlineLevel="1" thickBot="1">
      <c r="A90" s="31" t="s">
        <v>158</v>
      </c>
      <c r="B90" s="27"/>
      <c r="C90" s="9">
        <f>SUBTOTAL(9,C88:C89)</f>
        <v>1307.12</v>
      </c>
      <c r="D90" s="9">
        <f>SUBTOTAL(9,D88:D89)</f>
        <v>1307.12</v>
      </c>
      <c r="E90" s="9">
        <f>SUBTOTAL(9,E88:E89)</f>
        <v>0</v>
      </c>
      <c r="F90" s="8"/>
      <c r="G90" s="20"/>
    </row>
    <row r="91" spans="1:7" ht="12.75" outlineLevel="2">
      <c r="A91" s="24" t="s">
        <v>129</v>
      </c>
      <c r="B91" s="28" t="s">
        <v>4</v>
      </c>
      <c r="C91" s="4">
        <v>326.78</v>
      </c>
      <c r="D91" s="2">
        <f t="shared" si="1"/>
        <v>326.78</v>
      </c>
      <c r="E91" s="4"/>
      <c r="F91" s="3" t="s">
        <v>87</v>
      </c>
      <c r="G91" s="18" t="s">
        <v>88</v>
      </c>
    </row>
    <row r="92" spans="1:7" ht="12.75" outlineLevel="2">
      <c r="A92" s="25" t="s">
        <v>129</v>
      </c>
      <c r="B92" s="29" t="s">
        <v>4</v>
      </c>
      <c r="C92" s="2">
        <v>326.78</v>
      </c>
      <c r="D92" s="2">
        <f t="shared" si="1"/>
        <v>326.78</v>
      </c>
      <c r="E92" s="2"/>
      <c r="F92" s="1" t="s">
        <v>87</v>
      </c>
      <c r="G92" s="19" t="s">
        <v>88</v>
      </c>
    </row>
    <row r="93" spans="1:7" ht="12.75" outlineLevel="2">
      <c r="A93" s="25" t="s">
        <v>129</v>
      </c>
      <c r="B93" s="29" t="s">
        <v>4</v>
      </c>
      <c r="C93" s="2">
        <v>326.78</v>
      </c>
      <c r="D93" s="2">
        <f t="shared" si="1"/>
        <v>326.78</v>
      </c>
      <c r="E93" s="2"/>
      <c r="F93" s="1" t="s">
        <v>87</v>
      </c>
      <c r="G93" s="19" t="s">
        <v>88</v>
      </c>
    </row>
    <row r="94" spans="1:7" ht="13.5" outlineLevel="1" thickBot="1">
      <c r="A94" s="31" t="s">
        <v>159</v>
      </c>
      <c r="B94" s="27"/>
      <c r="C94" s="9">
        <f>SUBTOTAL(9,C91:C93)</f>
        <v>980.3399999999999</v>
      </c>
      <c r="D94" s="9">
        <f>SUBTOTAL(9,D91:D93)</f>
        <v>980.3399999999999</v>
      </c>
      <c r="E94" s="9">
        <f>SUBTOTAL(9,E91:E93)</f>
        <v>0</v>
      </c>
      <c r="F94" s="8"/>
      <c r="G94" s="20"/>
    </row>
    <row r="95" spans="1:7" ht="12.75" outlineLevel="2">
      <c r="A95" s="24" t="s">
        <v>129</v>
      </c>
      <c r="B95" s="28" t="s">
        <v>4</v>
      </c>
      <c r="C95" s="4">
        <v>326.78</v>
      </c>
      <c r="D95" s="2">
        <f t="shared" si="1"/>
        <v>326.78</v>
      </c>
      <c r="E95" s="4"/>
      <c r="F95" s="3" t="s">
        <v>102</v>
      </c>
      <c r="G95" s="18" t="s">
        <v>101</v>
      </c>
    </row>
    <row r="96" spans="1:7" ht="13.5" outlineLevel="1" thickBot="1">
      <c r="A96" s="31" t="s">
        <v>160</v>
      </c>
      <c r="B96" s="27"/>
      <c r="C96" s="9">
        <f>SUBTOTAL(9,C95:C95)</f>
        <v>326.78</v>
      </c>
      <c r="D96" s="9">
        <f>SUBTOTAL(9,D95:D95)</f>
        <v>326.78</v>
      </c>
      <c r="E96" s="9">
        <f>SUBTOTAL(9,E95:E95)</f>
        <v>0</v>
      </c>
      <c r="F96" s="8"/>
      <c r="G96" s="20"/>
    </row>
    <row r="97" spans="1:7" ht="12.75" outlineLevel="2">
      <c r="A97" s="24" t="s">
        <v>129</v>
      </c>
      <c r="B97" s="28" t="s">
        <v>4</v>
      </c>
      <c r="C97" s="4">
        <v>980.34</v>
      </c>
      <c r="D97" s="2">
        <f t="shared" si="1"/>
        <v>980.34</v>
      </c>
      <c r="E97" s="4"/>
      <c r="F97" s="3" t="s">
        <v>104</v>
      </c>
      <c r="G97" s="18" t="s">
        <v>103</v>
      </c>
    </row>
    <row r="98" spans="1:7" ht="13.5" outlineLevel="1" thickBot="1">
      <c r="A98" s="31" t="s">
        <v>161</v>
      </c>
      <c r="B98" s="27"/>
      <c r="C98" s="9">
        <f>SUBTOTAL(9,C97:C97)</f>
        <v>980.34</v>
      </c>
      <c r="D98" s="9">
        <f>SUBTOTAL(9,D97:D97)</f>
        <v>980.34</v>
      </c>
      <c r="E98" s="9">
        <f>SUBTOTAL(9,E97:E97)</f>
        <v>0</v>
      </c>
      <c r="F98" s="8"/>
      <c r="G98" s="20"/>
    </row>
    <row r="99" spans="1:7" ht="12.75" outlineLevel="2">
      <c r="A99" s="24" t="s">
        <v>129</v>
      </c>
      <c r="B99" s="28" t="s">
        <v>4</v>
      </c>
      <c r="C99" s="4">
        <v>980.34</v>
      </c>
      <c r="D99" s="2">
        <f t="shared" si="1"/>
        <v>980.34</v>
      </c>
      <c r="E99" s="4"/>
      <c r="F99" s="3" t="s">
        <v>55</v>
      </c>
      <c r="G99" s="18" t="s">
        <v>56</v>
      </c>
    </row>
    <row r="100" spans="1:7" ht="13.5" outlineLevel="1" thickBot="1">
      <c r="A100" s="31" t="s">
        <v>162</v>
      </c>
      <c r="B100" s="27"/>
      <c r="C100" s="9">
        <f>SUBTOTAL(9,C99:C99)</f>
        <v>980.34</v>
      </c>
      <c r="D100" s="9">
        <f>SUBTOTAL(9,D99:D99)</f>
        <v>980.34</v>
      </c>
      <c r="E100" s="9">
        <f>SUBTOTAL(9,E99:E99)</f>
        <v>0</v>
      </c>
      <c r="F100" s="8"/>
      <c r="G100" s="20"/>
    </row>
    <row r="101" spans="1:7" ht="12.75" outlineLevel="2">
      <c r="A101" s="24" t="s">
        <v>129</v>
      </c>
      <c r="B101" s="28" t="s">
        <v>4</v>
      </c>
      <c r="C101" s="4">
        <v>653.56</v>
      </c>
      <c r="D101" s="2">
        <f t="shared" si="1"/>
        <v>653.56</v>
      </c>
      <c r="E101" s="4"/>
      <c r="F101" s="3" t="s">
        <v>75</v>
      </c>
      <c r="G101" s="18" t="s">
        <v>76</v>
      </c>
    </row>
    <row r="102" spans="1:7" ht="12.75" outlineLevel="2">
      <c r="A102" s="25" t="s">
        <v>129</v>
      </c>
      <c r="B102" s="29" t="s">
        <v>4</v>
      </c>
      <c r="C102" s="2">
        <v>1633.9</v>
      </c>
      <c r="D102" s="2">
        <f t="shared" si="1"/>
        <v>1633.9</v>
      </c>
      <c r="E102" s="2"/>
      <c r="F102" s="1" t="s">
        <v>75</v>
      </c>
      <c r="G102" s="19" t="s">
        <v>76</v>
      </c>
    </row>
    <row r="103" spans="1:7" ht="12.75" outlineLevel="2">
      <c r="A103" s="25" t="s">
        <v>129</v>
      </c>
      <c r="B103" s="29" t="s">
        <v>4</v>
      </c>
      <c r="C103" s="2">
        <v>653.56</v>
      </c>
      <c r="D103" s="2">
        <f t="shared" si="1"/>
        <v>653.56</v>
      </c>
      <c r="E103" s="2"/>
      <c r="F103" s="1" t="s">
        <v>75</v>
      </c>
      <c r="G103" s="19" t="s">
        <v>76</v>
      </c>
    </row>
    <row r="104" spans="1:7" ht="13.5" outlineLevel="1" thickBot="1">
      <c r="A104" s="32" t="s">
        <v>163</v>
      </c>
      <c r="B104" s="30"/>
      <c r="C104" s="11">
        <f>SUBTOTAL(9,C101:C103)</f>
        <v>2941.02</v>
      </c>
      <c r="D104" s="11">
        <f>SUBTOTAL(9,D101:D103)</f>
        <v>2941.02</v>
      </c>
      <c r="E104" s="11">
        <f>SUBTOTAL(9,E101:E103)</f>
        <v>0</v>
      </c>
      <c r="F104" s="10"/>
      <c r="G104" s="21"/>
    </row>
    <row r="105" spans="1:7" ht="12.75" outlineLevel="2">
      <c r="A105" s="24" t="s">
        <v>129</v>
      </c>
      <c r="B105" s="28" t="s">
        <v>4</v>
      </c>
      <c r="C105" s="4">
        <v>980.34</v>
      </c>
      <c r="D105" s="2">
        <f aca="true" t="shared" si="2" ref="D105:D168">C105</f>
        <v>980.34</v>
      </c>
      <c r="E105" s="4"/>
      <c r="F105" s="3" t="s">
        <v>19</v>
      </c>
      <c r="G105" s="18" t="s">
        <v>20</v>
      </c>
    </row>
    <row r="106" spans="1:7" ht="12.75" outlineLevel="2">
      <c r="A106" s="25" t="s">
        <v>129</v>
      </c>
      <c r="B106" s="29" t="s">
        <v>4</v>
      </c>
      <c r="C106" s="2">
        <v>4248.14</v>
      </c>
      <c r="D106" s="2">
        <f t="shared" si="2"/>
        <v>4248.14</v>
      </c>
      <c r="E106" s="2"/>
      <c r="F106" s="1" t="s">
        <v>19</v>
      </c>
      <c r="G106" s="19" t="s">
        <v>20</v>
      </c>
    </row>
    <row r="107" spans="1:7" ht="12.75" outlineLevel="2">
      <c r="A107" s="25" t="s">
        <v>129</v>
      </c>
      <c r="B107" s="29" t="s">
        <v>4</v>
      </c>
      <c r="C107" s="2">
        <v>1307.12</v>
      </c>
      <c r="D107" s="2">
        <f t="shared" si="2"/>
        <v>1307.12</v>
      </c>
      <c r="E107" s="2"/>
      <c r="F107" s="1" t="s">
        <v>19</v>
      </c>
      <c r="G107" s="19" t="s">
        <v>20</v>
      </c>
    </row>
    <row r="108" spans="1:7" ht="12.75" outlineLevel="2">
      <c r="A108" s="25" t="s">
        <v>129</v>
      </c>
      <c r="B108" s="29" t="s">
        <v>4</v>
      </c>
      <c r="C108" s="2">
        <v>1307.12</v>
      </c>
      <c r="D108" s="2">
        <f t="shared" si="2"/>
        <v>1307.12</v>
      </c>
      <c r="E108" s="2"/>
      <c r="F108" s="1" t="s">
        <v>19</v>
      </c>
      <c r="G108" s="19" t="s">
        <v>20</v>
      </c>
    </row>
    <row r="109" spans="1:7" ht="12.75" outlineLevel="2">
      <c r="A109" s="25" t="s">
        <v>129</v>
      </c>
      <c r="B109" s="29" t="s">
        <v>4</v>
      </c>
      <c r="C109" s="2">
        <v>980.34</v>
      </c>
      <c r="D109" s="2">
        <f t="shared" si="2"/>
        <v>980.34</v>
      </c>
      <c r="E109" s="2"/>
      <c r="F109" s="1" t="s">
        <v>19</v>
      </c>
      <c r="G109" s="19" t="s">
        <v>20</v>
      </c>
    </row>
    <row r="110" spans="1:7" ht="13.5" outlineLevel="1" thickBot="1">
      <c r="A110" s="31" t="s">
        <v>164</v>
      </c>
      <c r="B110" s="27"/>
      <c r="C110" s="9">
        <f>SUBTOTAL(9,C105:C109)</f>
        <v>8823.06</v>
      </c>
      <c r="D110" s="9">
        <f>SUBTOTAL(9,D105:D109)</f>
        <v>8823.06</v>
      </c>
      <c r="E110" s="9">
        <f>SUBTOTAL(9,E105:E109)</f>
        <v>0</v>
      </c>
      <c r="F110" s="8"/>
      <c r="G110" s="20"/>
    </row>
    <row r="111" spans="1:7" ht="12.75" outlineLevel="2">
      <c r="A111" s="24" t="s">
        <v>129</v>
      </c>
      <c r="B111" s="28" t="s">
        <v>4</v>
      </c>
      <c r="C111" s="4">
        <v>4574.92</v>
      </c>
      <c r="D111" s="2">
        <f t="shared" si="2"/>
        <v>4574.92</v>
      </c>
      <c r="E111" s="4"/>
      <c r="F111" s="3" t="s">
        <v>98</v>
      </c>
      <c r="G111" s="18" t="s">
        <v>97</v>
      </c>
    </row>
    <row r="112" spans="1:7" ht="13.5" outlineLevel="1" thickBot="1">
      <c r="A112" s="31" t="s">
        <v>165</v>
      </c>
      <c r="B112" s="27"/>
      <c r="C112" s="9">
        <f>SUBTOTAL(9,C111:C111)</f>
        <v>4574.92</v>
      </c>
      <c r="D112" s="9">
        <f>SUBTOTAL(9,D111:D111)</f>
        <v>4574.92</v>
      </c>
      <c r="E112" s="9">
        <f>SUBTOTAL(9,E111:E111)</f>
        <v>0</v>
      </c>
      <c r="F112" s="8"/>
      <c r="G112" s="20"/>
    </row>
    <row r="113" spans="1:7" ht="12.75" outlineLevel="2">
      <c r="A113" s="24" t="s">
        <v>129</v>
      </c>
      <c r="B113" s="28" t="s">
        <v>4</v>
      </c>
      <c r="C113" s="4">
        <v>326.78</v>
      </c>
      <c r="D113" s="2">
        <f t="shared" si="2"/>
        <v>326.78</v>
      </c>
      <c r="E113" s="4"/>
      <c r="F113" s="3" t="s">
        <v>51</v>
      </c>
      <c r="G113" s="18" t="s">
        <v>52</v>
      </c>
    </row>
    <row r="114" spans="1:7" ht="13.5" outlineLevel="1" thickBot="1">
      <c r="A114" s="31" t="s">
        <v>166</v>
      </c>
      <c r="B114" s="27"/>
      <c r="C114" s="9">
        <f>SUBTOTAL(9,C113:C113)</f>
        <v>326.78</v>
      </c>
      <c r="D114" s="9">
        <f>SUBTOTAL(9,D113:D113)</f>
        <v>326.78</v>
      </c>
      <c r="E114" s="9">
        <f>SUBTOTAL(9,E113:E113)</f>
        <v>0</v>
      </c>
      <c r="F114" s="8"/>
      <c r="G114" s="20"/>
    </row>
    <row r="115" spans="1:7" ht="12.75" outlineLevel="2">
      <c r="A115" s="24" t="s">
        <v>129</v>
      </c>
      <c r="B115" s="28" t="s">
        <v>4</v>
      </c>
      <c r="C115" s="4">
        <v>326.78</v>
      </c>
      <c r="D115" s="2">
        <f t="shared" si="2"/>
        <v>326.78</v>
      </c>
      <c r="E115" s="4"/>
      <c r="F115" s="3" t="s">
        <v>63</v>
      </c>
      <c r="G115" s="18" t="s">
        <v>64</v>
      </c>
    </row>
    <row r="116" spans="1:7" ht="13.5" outlineLevel="1" thickBot="1">
      <c r="A116" s="31" t="s">
        <v>167</v>
      </c>
      <c r="B116" s="27"/>
      <c r="C116" s="9">
        <f>SUBTOTAL(9,C115:C115)</f>
        <v>326.78</v>
      </c>
      <c r="D116" s="9">
        <f>SUBTOTAL(9,D115:D115)</f>
        <v>326.78</v>
      </c>
      <c r="E116" s="9">
        <f>SUBTOTAL(9,E115:E115)</f>
        <v>0</v>
      </c>
      <c r="F116" s="8"/>
      <c r="G116" s="20"/>
    </row>
    <row r="117" spans="1:7" ht="12.75" outlineLevel="2">
      <c r="A117" s="24" t="s">
        <v>129</v>
      </c>
      <c r="B117" s="28" t="s">
        <v>4</v>
      </c>
      <c r="C117" s="4">
        <v>1307.08</v>
      </c>
      <c r="D117" s="2">
        <f t="shared" si="2"/>
        <v>1307.08</v>
      </c>
      <c r="E117" s="4"/>
      <c r="F117" s="3" t="s">
        <v>66</v>
      </c>
      <c r="G117" s="18" t="s">
        <v>65</v>
      </c>
    </row>
    <row r="118" spans="1:7" ht="12.75" outlineLevel="2">
      <c r="A118" s="25" t="s">
        <v>129</v>
      </c>
      <c r="B118" s="29" t="s">
        <v>4</v>
      </c>
      <c r="C118" s="2">
        <v>980.31</v>
      </c>
      <c r="D118" s="2">
        <f t="shared" si="2"/>
        <v>980.31</v>
      </c>
      <c r="E118" s="2"/>
      <c r="F118" s="1" t="s">
        <v>66</v>
      </c>
      <c r="G118" s="19" t="s">
        <v>65</v>
      </c>
    </row>
    <row r="119" spans="1:7" ht="12.75" outlineLevel="2">
      <c r="A119" s="25" t="s">
        <v>129</v>
      </c>
      <c r="B119" s="29" t="s">
        <v>4</v>
      </c>
      <c r="C119" s="2">
        <v>1960.62</v>
      </c>
      <c r="D119" s="2">
        <f t="shared" si="2"/>
        <v>1960.62</v>
      </c>
      <c r="E119" s="2"/>
      <c r="F119" s="1" t="s">
        <v>66</v>
      </c>
      <c r="G119" s="19" t="s">
        <v>65</v>
      </c>
    </row>
    <row r="120" spans="1:7" ht="12.75" outlineLevel="2">
      <c r="A120" s="25" t="s">
        <v>129</v>
      </c>
      <c r="B120" s="29" t="s">
        <v>4</v>
      </c>
      <c r="C120" s="2">
        <v>2940.93</v>
      </c>
      <c r="D120" s="2">
        <f t="shared" si="2"/>
        <v>2940.93</v>
      </c>
      <c r="E120" s="2"/>
      <c r="F120" s="1" t="s">
        <v>66</v>
      </c>
      <c r="G120" s="19" t="s">
        <v>65</v>
      </c>
    </row>
    <row r="121" spans="1:7" ht="12.75" outlineLevel="2">
      <c r="A121" s="25" t="s">
        <v>129</v>
      </c>
      <c r="B121" s="29" t="s">
        <v>4</v>
      </c>
      <c r="C121" s="2">
        <v>1307.08</v>
      </c>
      <c r="D121" s="2">
        <f t="shared" si="2"/>
        <v>1307.08</v>
      </c>
      <c r="E121" s="2"/>
      <c r="F121" s="1" t="s">
        <v>66</v>
      </c>
      <c r="G121" s="19" t="s">
        <v>65</v>
      </c>
    </row>
    <row r="122" spans="1:7" ht="12.75" outlineLevel="2">
      <c r="A122" s="25" t="s">
        <v>129</v>
      </c>
      <c r="B122" s="29" t="s">
        <v>4</v>
      </c>
      <c r="C122" s="2">
        <v>653.54</v>
      </c>
      <c r="D122" s="2">
        <f t="shared" si="2"/>
        <v>653.54</v>
      </c>
      <c r="E122" s="2"/>
      <c r="F122" s="1" t="s">
        <v>66</v>
      </c>
      <c r="G122" s="19" t="s">
        <v>65</v>
      </c>
    </row>
    <row r="123" spans="1:7" ht="12.75" outlineLevel="2">
      <c r="A123" s="25" t="s">
        <v>129</v>
      </c>
      <c r="B123" s="29" t="s">
        <v>4</v>
      </c>
      <c r="C123" s="2">
        <v>2287.39</v>
      </c>
      <c r="D123" s="2">
        <f t="shared" si="2"/>
        <v>2287.39</v>
      </c>
      <c r="E123" s="2"/>
      <c r="F123" s="1" t="s">
        <v>66</v>
      </c>
      <c r="G123" s="19" t="s">
        <v>65</v>
      </c>
    </row>
    <row r="124" spans="1:7" ht="12.75" outlineLevel="2">
      <c r="A124" s="25" t="s">
        <v>129</v>
      </c>
      <c r="B124" s="29" t="s">
        <v>4</v>
      </c>
      <c r="C124" s="2">
        <v>1307.08</v>
      </c>
      <c r="D124" s="2">
        <f t="shared" si="2"/>
        <v>1307.08</v>
      </c>
      <c r="E124" s="2"/>
      <c r="F124" s="1" t="s">
        <v>66</v>
      </c>
      <c r="G124" s="19" t="s">
        <v>65</v>
      </c>
    </row>
    <row r="125" spans="1:7" ht="12.75" outlineLevel="2">
      <c r="A125" s="25" t="s">
        <v>129</v>
      </c>
      <c r="B125" s="29" t="s">
        <v>4</v>
      </c>
      <c r="C125" s="2">
        <v>653.54</v>
      </c>
      <c r="D125" s="2">
        <f t="shared" si="2"/>
        <v>653.54</v>
      </c>
      <c r="E125" s="2"/>
      <c r="F125" s="1" t="s">
        <v>66</v>
      </c>
      <c r="G125" s="19" t="s">
        <v>65</v>
      </c>
    </row>
    <row r="126" spans="1:7" ht="12.75" outlineLevel="2">
      <c r="A126" s="25" t="s">
        <v>129</v>
      </c>
      <c r="B126" s="29" t="s">
        <v>4</v>
      </c>
      <c r="C126" s="2">
        <v>1307.08</v>
      </c>
      <c r="D126" s="2">
        <f t="shared" si="2"/>
        <v>1307.08</v>
      </c>
      <c r="E126" s="2"/>
      <c r="F126" s="1" t="s">
        <v>66</v>
      </c>
      <c r="G126" s="19" t="s">
        <v>65</v>
      </c>
    </row>
    <row r="127" spans="1:7" ht="12.75" outlineLevel="2">
      <c r="A127" s="25" t="s">
        <v>129</v>
      </c>
      <c r="B127" s="29" t="s">
        <v>4</v>
      </c>
      <c r="C127" s="2">
        <v>1633.85</v>
      </c>
      <c r="D127" s="2">
        <f t="shared" si="2"/>
        <v>1633.85</v>
      </c>
      <c r="E127" s="2"/>
      <c r="F127" s="1" t="s">
        <v>66</v>
      </c>
      <c r="G127" s="19" t="s">
        <v>65</v>
      </c>
    </row>
    <row r="128" spans="1:7" ht="12.75" outlineLevel="2">
      <c r="A128" s="25" t="s">
        <v>129</v>
      </c>
      <c r="B128" s="29" t="s">
        <v>4</v>
      </c>
      <c r="C128" s="2">
        <v>653.54</v>
      </c>
      <c r="D128" s="2">
        <f t="shared" si="2"/>
        <v>653.54</v>
      </c>
      <c r="E128" s="2"/>
      <c r="F128" s="1" t="s">
        <v>66</v>
      </c>
      <c r="G128" s="19" t="s">
        <v>65</v>
      </c>
    </row>
    <row r="129" spans="1:7" ht="12.75" outlineLevel="2">
      <c r="A129" s="25" t="s">
        <v>129</v>
      </c>
      <c r="B129" s="29" t="s">
        <v>4</v>
      </c>
      <c r="C129" s="2">
        <v>980.31</v>
      </c>
      <c r="D129" s="2">
        <f t="shared" si="2"/>
        <v>980.31</v>
      </c>
      <c r="E129" s="2"/>
      <c r="F129" s="1" t="s">
        <v>66</v>
      </c>
      <c r="G129" s="19" t="s">
        <v>65</v>
      </c>
    </row>
    <row r="130" spans="1:7" ht="13.5" outlineLevel="1" thickBot="1">
      <c r="A130" s="31" t="s">
        <v>168</v>
      </c>
      <c r="B130" s="27"/>
      <c r="C130" s="9">
        <f>SUBTOTAL(9,C117:C129)</f>
        <v>17972.350000000002</v>
      </c>
      <c r="D130" s="9">
        <f>SUBTOTAL(9,D117:D129)</f>
        <v>17972.350000000002</v>
      </c>
      <c r="E130" s="9">
        <f>SUBTOTAL(9,E117:E129)</f>
        <v>0</v>
      </c>
      <c r="F130" s="8"/>
      <c r="G130" s="20"/>
    </row>
    <row r="131" spans="1:7" ht="12.75" outlineLevel="2">
      <c r="A131" s="24" t="s">
        <v>129</v>
      </c>
      <c r="B131" s="28" t="s">
        <v>4</v>
      </c>
      <c r="C131" s="4">
        <v>326.78</v>
      </c>
      <c r="D131" s="2">
        <f t="shared" si="2"/>
        <v>326.78</v>
      </c>
      <c r="E131" s="4"/>
      <c r="F131" s="3" t="s">
        <v>61</v>
      </c>
      <c r="G131" s="18" t="s">
        <v>62</v>
      </c>
    </row>
    <row r="132" spans="1:7" ht="13.5" outlineLevel="1" thickBot="1">
      <c r="A132" s="31" t="s">
        <v>169</v>
      </c>
      <c r="B132" s="27"/>
      <c r="C132" s="9">
        <f>SUBTOTAL(9,C131:C131)</f>
        <v>326.78</v>
      </c>
      <c r="D132" s="9">
        <f>SUBTOTAL(9,D131:D131)</f>
        <v>326.78</v>
      </c>
      <c r="E132" s="9">
        <f>SUBTOTAL(9,E131:E131)</f>
        <v>0</v>
      </c>
      <c r="F132" s="8"/>
      <c r="G132" s="20"/>
    </row>
    <row r="133" spans="1:7" ht="12.75" outlineLevel="2">
      <c r="A133" s="24" t="s">
        <v>129</v>
      </c>
      <c r="B133" s="28" t="s">
        <v>4</v>
      </c>
      <c r="C133" s="4">
        <v>326.78</v>
      </c>
      <c r="D133" s="2">
        <f t="shared" si="2"/>
        <v>326.78</v>
      </c>
      <c r="E133" s="4"/>
      <c r="F133" s="3" t="s">
        <v>77</v>
      </c>
      <c r="G133" s="18" t="s">
        <v>78</v>
      </c>
    </row>
    <row r="134" spans="1:7" ht="13.5" outlineLevel="1" thickBot="1">
      <c r="A134" s="31" t="s">
        <v>170</v>
      </c>
      <c r="B134" s="27"/>
      <c r="C134" s="9">
        <f>SUBTOTAL(9,C133:C133)</f>
        <v>326.78</v>
      </c>
      <c r="D134" s="9">
        <f>SUBTOTAL(9,D133:D133)</f>
        <v>326.78</v>
      </c>
      <c r="E134" s="9">
        <f>SUBTOTAL(9,E133:E133)</f>
        <v>0</v>
      </c>
      <c r="F134" s="8"/>
      <c r="G134" s="20"/>
    </row>
    <row r="135" spans="1:7" ht="12.75" outlineLevel="2">
      <c r="A135" s="24" t="s">
        <v>129</v>
      </c>
      <c r="B135" s="28" t="s">
        <v>4</v>
      </c>
      <c r="C135" s="4">
        <v>653.56</v>
      </c>
      <c r="D135" s="2">
        <f t="shared" si="2"/>
        <v>653.56</v>
      </c>
      <c r="E135" s="4"/>
      <c r="F135" s="3" t="s">
        <v>114</v>
      </c>
      <c r="G135" s="18" t="s">
        <v>113</v>
      </c>
    </row>
    <row r="136" spans="1:7" ht="13.5" outlineLevel="1" thickBot="1">
      <c r="A136" s="31" t="s">
        <v>171</v>
      </c>
      <c r="B136" s="27"/>
      <c r="C136" s="9">
        <f>SUBTOTAL(9,C135:C135)</f>
        <v>653.56</v>
      </c>
      <c r="D136" s="9">
        <f>SUBTOTAL(9,D135:D135)</f>
        <v>653.56</v>
      </c>
      <c r="E136" s="9">
        <f>SUBTOTAL(9,E135:E135)</f>
        <v>0</v>
      </c>
      <c r="F136" s="8"/>
      <c r="G136" s="20"/>
    </row>
    <row r="137" spans="1:7" ht="12.75" outlineLevel="2">
      <c r="A137" s="24" t="s">
        <v>129</v>
      </c>
      <c r="B137" s="28" t="s">
        <v>4</v>
      </c>
      <c r="C137" s="4">
        <v>653.54</v>
      </c>
      <c r="D137" s="2">
        <f t="shared" si="2"/>
        <v>653.54</v>
      </c>
      <c r="E137" s="4"/>
      <c r="F137" s="3" t="s">
        <v>13</v>
      </c>
      <c r="G137" s="18" t="s">
        <v>14</v>
      </c>
    </row>
    <row r="138" spans="1:7" ht="13.5" outlineLevel="1" thickBot="1">
      <c r="A138" s="31" t="s">
        <v>172</v>
      </c>
      <c r="B138" s="27"/>
      <c r="C138" s="9">
        <f>SUBTOTAL(9,C137:C137)</f>
        <v>653.54</v>
      </c>
      <c r="D138" s="9">
        <f>SUBTOTAL(9,D137:D137)</f>
        <v>653.54</v>
      </c>
      <c r="E138" s="9">
        <f>SUBTOTAL(9,E137:E137)</f>
        <v>0</v>
      </c>
      <c r="F138" s="8"/>
      <c r="G138" s="20"/>
    </row>
    <row r="139" spans="1:7" ht="12.75" outlineLevel="2">
      <c r="A139" s="24" t="s">
        <v>129</v>
      </c>
      <c r="B139" s="28" t="s">
        <v>4</v>
      </c>
      <c r="C139" s="4">
        <v>1633.9</v>
      </c>
      <c r="D139" s="2">
        <f t="shared" si="2"/>
        <v>1633.9</v>
      </c>
      <c r="E139" s="4"/>
      <c r="F139" s="3" t="s">
        <v>79</v>
      </c>
      <c r="G139" s="18" t="s">
        <v>80</v>
      </c>
    </row>
    <row r="140" spans="1:7" ht="13.5" outlineLevel="1" thickBot="1">
      <c r="A140" s="31" t="s">
        <v>173</v>
      </c>
      <c r="B140" s="27"/>
      <c r="C140" s="9">
        <f>SUBTOTAL(9,C139:C139)</f>
        <v>1633.9</v>
      </c>
      <c r="D140" s="9">
        <f>SUBTOTAL(9,D139:D139)</f>
        <v>1633.9</v>
      </c>
      <c r="E140" s="9">
        <f>SUBTOTAL(9,E139:E139)</f>
        <v>0</v>
      </c>
      <c r="F140" s="8"/>
      <c r="G140" s="20"/>
    </row>
    <row r="141" spans="1:7" ht="12.75" outlineLevel="2">
      <c r="A141" s="24" t="s">
        <v>129</v>
      </c>
      <c r="B141" s="28" t="s">
        <v>4</v>
      </c>
      <c r="C141" s="4">
        <v>2614.24</v>
      </c>
      <c r="D141" s="2">
        <f t="shared" si="2"/>
        <v>2614.24</v>
      </c>
      <c r="E141" s="4"/>
      <c r="F141" s="3" t="s">
        <v>111</v>
      </c>
      <c r="G141" s="18" t="s">
        <v>112</v>
      </c>
    </row>
    <row r="142" spans="1:7" ht="13.5" outlineLevel="1" thickBot="1">
      <c r="A142" s="31" t="s">
        <v>174</v>
      </c>
      <c r="B142" s="27"/>
      <c r="C142" s="9">
        <f>SUBTOTAL(9,C141:C141)</f>
        <v>2614.24</v>
      </c>
      <c r="D142" s="9">
        <f>SUBTOTAL(9,D141:D141)</f>
        <v>2614.24</v>
      </c>
      <c r="E142" s="9">
        <f>SUBTOTAL(9,E141:E141)</f>
        <v>0</v>
      </c>
      <c r="F142" s="8"/>
      <c r="G142" s="20"/>
    </row>
    <row r="143" spans="1:7" ht="12.75" outlineLevel="2">
      <c r="A143" s="24" t="s">
        <v>129</v>
      </c>
      <c r="B143" s="28" t="s">
        <v>4</v>
      </c>
      <c r="C143" s="4">
        <v>1307.12</v>
      </c>
      <c r="D143" s="2">
        <f t="shared" si="2"/>
        <v>1307.12</v>
      </c>
      <c r="E143" s="4"/>
      <c r="F143" s="3" t="s">
        <v>35</v>
      </c>
      <c r="G143" s="18" t="s">
        <v>36</v>
      </c>
    </row>
    <row r="144" spans="1:7" ht="13.5" outlineLevel="1" thickBot="1">
      <c r="A144" s="31" t="s">
        <v>175</v>
      </c>
      <c r="B144" s="27"/>
      <c r="C144" s="9">
        <f>SUBTOTAL(9,C143:C143)</f>
        <v>1307.12</v>
      </c>
      <c r="D144" s="9">
        <f>SUBTOTAL(9,D143:D143)</f>
        <v>1307.12</v>
      </c>
      <c r="E144" s="9">
        <f>SUBTOTAL(9,E143:E143)</f>
        <v>0</v>
      </c>
      <c r="F144" s="8"/>
      <c r="G144" s="20"/>
    </row>
    <row r="145" spans="1:7" ht="12.75" outlineLevel="2">
      <c r="A145" s="24" t="s">
        <v>129</v>
      </c>
      <c r="B145" s="28" t="s">
        <v>4</v>
      </c>
      <c r="C145" s="4">
        <v>326.78</v>
      </c>
      <c r="D145" s="2">
        <f t="shared" si="2"/>
        <v>326.78</v>
      </c>
      <c r="E145" s="4"/>
      <c r="F145" s="3" t="s">
        <v>70</v>
      </c>
      <c r="G145" s="18" t="s">
        <v>69</v>
      </c>
    </row>
    <row r="146" spans="1:7" ht="13.5" outlineLevel="1" thickBot="1">
      <c r="A146" s="31" t="s">
        <v>176</v>
      </c>
      <c r="B146" s="27"/>
      <c r="C146" s="9">
        <f>SUBTOTAL(9,C145:C145)</f>
        <v>326.78</v>
      </c>
      <c r="D146" s="9">
        <f>SUBTOTAL(9,D145:D145)</f>
        <v>326.78</v>
      </c>
      <c r="E146" s="9">
        <f>SUBTOTAL(9,E145:E145)</f>
        <v>0</v>
      </c>
      <c r="F146" s="8"/>
      <c r="G146" s="20"/>
    </row>
    <row r="147" spans="1:7" ht="12.75" outlineLevel="2">
      <c r="A147" s="24" t="s">
        <v>129</v>
      </c>
      <c r="B147" s="28" t="s">
        <v>4</v>
      </c>
      <c r="C147" s="4">
        <v>980.34</v>
      </c>
      <c r="D147" s="2">
        <f t="shared" si="2"/>
        <v>980.34</v>
      </c>
      <c r="E147" s="4"/>
      <c r="F147" s="3" t="s">
        <v>43</v>
      </c>
      <c r="G147" s="18" t="s">
        <v>44</v>
      </c>
    </row>
    <row r="148" spans="1:7" ht="12.75" outlineLevel="2">
      <c r="A148" s="25" t="s">
        <v>129</v>
      </c>
      <c r="B148" s="29" t="s">
        <v>4</v>
      </c>
      <c r="C148" s="2">
        <v>1307.12</v>
      </c>
      <c r="D148" s="2">
        <f t="shared" si="2"/>
        <v>1307.12</v>
      </c>
      <c r="E148" s="2"/>
      <c r="F148" s="1" t="s">
        <v>43</v>
      </c>
      <c r="G148" s="19" t="s">
        <v>44</v>
      </c>
    </row>
    <row r="149" spans="1:7" ht="12.75" outlineLevel="2">
      <c r="A149" s="25" t="s">
        <v>129</v>
      </c>
      <c r="B149" s="29" t="s">
        <v>4</v>
      </c>
      <c r="C149" s="2">
        <v>980.34</v>
      </c>
      <c r="D149" s="2">
        <f t="shared" si="2"/>
        <v>980.34</v>
      </c>
      <c r="E149" s="2"/>
      <c r="F149" s="1" t="s">
        <v>43</v>
      </c>
      <c r="G149" s="19" t="s">
        <v>44</v>
      </c>
    </row>
    <row r="150" spans="1:7" ht="13.5" outlineLevel="1" thickBot="1">
      <c r="A150" s="31" t="s">
        <v>177</v>
      </c>
      <c r="B150" s="27"/>
      <c r="C150" s="9">
        <f>SUBTOTAL(9,C147:C149)</f>
        <v>3267.8</v>
      </c>
      <c r="D150" s="9">
        <f>SUBTOTAL(9,D147:D149)</f>
        <v>3267.8</v>
      </c>
      <c r="E150" s="9">
        <f>SUBTOTAL(9,E147:E149)</f>
        <v>0</v>
      </c>
      <c r="F150" s="8"/>
      <c r="G150" s="20"/>
    </row>
    <row r="151" spans="1:7" ht="12.75" outlineLevel="2">
      <c r="A151" s="24" t="s">
        <v>129</v>
      </c>
      <c r="B151" s="28" t="s">
        <v>4</v>
      </c>
      <c r="C151" s="4">
        <v>326.78</v>
      </c>
      <c r="D151" s="2">
        <f t="shared" si="2"/>
        <v>326.78</v>
      </c>
      <c r="E151" s="4"/>
      <c r="F151" s="3" t="s">
        <v>89</v>
      </c>
      <c r="G151" s="18" t="s">
        <v>90</v>
      </c>
    </row>
    <row r="152" spans="1:7" ht="12.75" outlineLevel="2">
      <c r="A152" s="25" t="s">
        <v>129</v>
      </c>
      <c r="B152" s="29" t="s">
        <v>4</v>
      </c>
      <c r="C152" s="2">
        <v>980.34</v>
      </c>
      <c r="D152" s="2">
        <f t="shared" si="2"/>
        <v>980.34</v>
      </c>
      <c r="E152" s="2"/>
      <c r="F152" s="1" t="s">
        <v>89</v>
      </c>
      <c r="G152" s="19" t="s">
        <v>90</v>
      </c>
    </row>
    <row r="153" spans="1:7" ht="12.75" outlineLevel="2">
      <c r="A153" s="25" t="s">
        <v>129</v>
      </c>
      <c r="B153" s="29" t="s">
        <v>4</v>
      </c>
      <c r="C153" s="2">
        <v>326.78</v>
      </c>
      <c r="D153" s="2">
        <f t="shared" si="2"/>
        <v>326.78</v>
      </c>
      <c r="E153" s="2"/>
      <c r="F153" s="1" t="s">
        <v>89</v>
      </c>
      <c r="G153" s="19" t="s">
        <v>90</v>
      </c>
    </row>
    <row r="154" spans="1:7" ht="13.5" outlineLevel="1" thickBot="1">
      <c r="A154" s="31" t="s">
        <v>178</v>
      </c>
      <c r="B154" s="27"/>
      <c r="C154" s="9">
        <f>SUBTOTAL(9,C151:C153)</f>
        <v>1633.8999999999999</v>
      </c>
      <c r="D154" s="9">
        <f>SUBTOTAL(9,D151:D153)</f>
        <v>1633.8999999999999</v>
      </c>
      <c r="E154" s="9">
        <f>SUBTOTAL(9,E151:E153)</f>
        <v>0</v>
      </c>
      <c r="F154" s="8"/>
      <c r="G154" s="20"/>
    </row>
    <row r="155" spans="1:7" ht="12.75" outlineLevel="2">
      <c r="A155" s="24" t="s">
        <v>129</v>
      </c>
      <c r="B155" s="28" t="s">
        <v>4</v>
      </c>
      <c r="C155" s="4">
        <v>326.78</v>
      </c>
      <c r="D155" s="2">
        <f t="shared" si="2"/>
        <v>326.78</v>
      </c>
      <c r="E155" s="4"/>
      <c r="F155" s="3" t="s">
        <v>116</v>
      </c>
      <c r="G155" s="18" t="s">
        <v>115</v>
      </c>
    </row>
    <row r="156" spans="1:7" ht="13.5" outlineLevel="1" thickBot="1">
      <c r="A156" s="31" t="s">
        <v>179</v>
      </c>
      <c r="B156" s="27"/>
      <c r="C156" s="9">
        <f>SUBTOTAL(9,C155:C155)</f>
        <v>326.78</v>
      </c>
      <c r="D156" s="9">
        <f>SUBTOTAL(9,D155:D155)</f>
        <v>326.78</v>
      </c>
      <c r="E156" s="9">
        <f>SUBTOTAL(9,E155:E155)</f>
        <v>0</v>
      </c>
      <c r="F156" s="8"/>
      <c r="G156" s="20"/>
    </row>
    <row r="157" spans="1:7" ht="12.75" outlineLevel="2">
      <c r="A157" s="24" t="s">
        <v>129</v>
      </c>
      <c r="B157" s="28" t="s">
        <v>4</v>
      </c>
      <c r="C157" s="4">
        <v>3267.8</v>
      </c>
      <c r="D157" s="2">
        <f t="shared" si="2"/>
        <v>3267.8</v>
      </c>
      <c r="E157" s="4"/>
      <c r="F157" s="3" t="s">
        <v>106</v>
      </c>
      <c r="G157" s="18" t="s">
        <v>105</v>
      </c>
    </row>
    <row r="158" spans="1:7" ht="13.5" outlineLevel="1" thickBot="1">
      <c r="A158" s="31" t="s">
        <v>180</v>
      </c>
      <c r="B158" s="27"/>
      <c r="C158" s="9">
        <f>SUBTOTAL(9,C157:C157)</f>
        <v>3267.8</v>
      </c>
      <c r="D158" s="9">
        <f>SUBTOTAL(9,D157:D157)</f>
        <v>3267.8</v>
      </c>
      <c r="E158" s="9">
        <f>SUBTOTAL(9,E157:E157)</f>
        <v>0</v>
      </c>
      <c r="F158" s="8"/>
      <c r="G158" s="20"/>
    </row>
    <row r="159" spans="1:7" ht="12.75" outlineLevel="2">
      <c r="A159" s="24" t="s">
        <v>129</v>
      </c>
      <c r="B159" s="28" t="s">
        <v>4</v>
      </c>
      <c r="C159" s="4">
        <v>1307.08</v>
      </c>
      <c r="D159" s="2">
        <f t="shared" si="2"/>
        <v>1307.08</v>
      </c>
      <c r="E159" s="4"/>
      <c r="F159" s="3" t="s">
        <v>25</v>
      </c>
      <c r="G159" s="18" t="s">
        <v>26</v>
      </c>
    </row>
    <row r="160" spans="1:7" ht="12.75" outlineLevel="2">
      <c r="A160" s="25" t="s">
        <v>129</v>
      </c>
      <c r="B160" s="29" t="s">
        <v>4</v>
      </c>
      <c r="C160" s="2">
        <v>326.77</v>
      </c>
      <c r="D160" s="2">
        <f t="shared" si="2"/>
        <v>326.77</v>
      </c>
      <c r="E160" s="2"/>
      <c r="F160" s="1" t="s">
        <v>25</v>
      </c>
      <c r="G160" s="19" t="s">
        <v>26</v>
      </c>
    </row>
    <row r="161" spans="1:7" ht="12.75" outlineLevel="2">
      <c r="A161" s="25" t="s">
        <v>129</v>
      </c>
      <c r="B161" s="29" t="s">
        <v>4</v>
      </c>
      <c r="C161" s="2">
        <v>2287.39</v>
      </c>
      <c r="D161" s="2">
        <f t="shared" si="2"/>
        <v>2287.39</v>
      </c>
      <c r="E161" s="2"/>
      <c r="F161" s="1" t="s">
        <v>25</v>
      </c>
      <c r="G161" s="19" t="s">
        <v>26</v>
      </c>
    </row>
    <row r="162" spans="1:7" ht="13.5" outlineLevel="1" thickBot="1">
      <c r="A162" s="31" t="s">
        <v>181</v>
      </c>
      <c r="B162" s="27"/>
      <c r="C162" s="9">
        <f>SUBTOTAL(9,C159:C161)</f>
        <v>3921.24</v>
      </c>
      <c r="D162" s="9">
        <f>SUBTOTAL(9,D159:D161)</f>
        <v>3921.24</v>
      </c>
      <c r="E162" s="9">
        <f>SUBTOTAL(9,E159:E161)</f>
        <v>0</v>
      </c>
      <c r="F162" s="8"/>
      <c r="G162" s="20"/>
    </row>
    <row r="163" spans="1:7" ht="12.75" outlineLevel="2">
      <c r="A163" s="24" t="s">
        <v>129</v>
      </c>
      <c r="B163" s="28" t="s">
        <v>4</v>
      </c>
      <c r="C163" s="4">
        <v>653.56</v>
      </c>
      <c r="D163" s="2">
        <f t="shared" si="2"/>
        <v>653.56</v>
      </c>
      <c r="E163" s="4"/>
      <c r="F163" s="3" t="s">
        <v>107</v>
      </c>
      <c r="G163" s="18" t="s">
        <v>108</v>
      </c>
    </row>
    <row r="164" spans="1:7" ht="12.75" outlineLevel="2">
      <c r="A164" s="25" t="s">
        <v>129</v>
      </c>
      <c r="B164" s="29" t="s">
        <v>4</v>
      </c>
      <c r="C164" s="2">
        <v>653.56</v>
      </c>
      <c r="D164" s="2">
        <f t="shared" si="2"/>
        <v>653.56</v>
      </c>
      <c r="E164" s="2"/>
      <c r="F164" s="1" t="s">
        <v>107</v>
      </c>
      <c r="G164" s="19" t="s">
        <v>108</v>
      </c>
    </row>
    <row r="165" spans="1:7" ht="13.5" outlineLevel="1" thickBot="1">
      <c r="A165" s="31" t="s">
        <v>182</v>
      </c>
      <c r="B165" s="27"/>
      <c r="C165" s="9">
        <f>SUBTOTAL(9,C163:C164)</f>
        <v>1307.12</v>
      </c>
      <c r="D165" s="9">
        <f>SUBTOTAL(9,D163:D164)</f>
        <v>1307.12</v>
      </c>
      <c r="E165" s="9">
        <f>SUBTOTAL(9,E163:E164)</f>
        <v>0</v>
      </c>
      <c r="F165" s="8"/>
      <c r="G165" s="20"/>
    </row>
    <row r="166" spans="1:7" ht="12.75" outlineLevel="2">
      <c r="A166" s="24" t="s">
        <v>129</v>
      </c>
      <c r="B166" s="28" t="s">
        <v>4</v>
      </c>
      <c r="C166" s="4">
        <v>326.78</v>
      </c>
      <c r="D166" s="2">
        <f t="shared" si="2"/>
        <v>326.78</v>
      </c>
      <c r="E166" s="4"/>
      <c r="F166" s="3" t="s">
        <v>73</v>
      </c>
      <c r="G166" s="18" t="s">
        <v>74</v>
      </c>
    </row>
    <row r="167" spans="1:7" ht="13.5" outlineLevel="1" thickBot="1">
      <c r="A167" s="31" t="s">
        <v>183</v>
      </c>
      <c r="B167" s="27"/>
      <c r="C167" s="9">
        <f>SUBTOTAL(9,C166:C166)</f>
        <v>326.78</v>
      </c>
      <c r="D167" s="9">
        <f>SUBTOTAL(9,D166:D166)</f>
        <v>326.78</v>
      </c>
      <c r="E167" s="9">
        <f>SUBTOTAL(9,E166:E166)</f>
        <v>0</v>
      </c>
      <c r="F167" s="8"/>
      <c r="G167" s="20"/>
    </row>
    <row r="168" spans="1:7" ht="12.75" outlineLevel="2">
      <c r="A168" s="24" t="s">
        <v>129</v>
      </c>
      <c r="B168" s="28" t="s">
        <v>4</v>
      </c>
      <c r="C168" s="4">
        <v>326.78</v>
      </c>
      <c r="D168" s="2">
        <f t="shared" si="2"/>
        <v>326.78</v>
      </c>
      <c r="E168" s="4"/>
      <c r="F168" s="3" t="s">
        <v>21</v>
      </c>
      <c r="G168" s="18" t="s">
        <v>22</v>
      </c>
    </row>
    <row r="169" spans="1:7" ht="12.75" outlineLevel="2">
      <c r="A169" s="25" t="s">
        <v>129</v>
      </c>
      <c r="B169" s="29" t="s">
        <v>4</v>
      </c>
      <c r="C169" s="2">
        <v>653.56</v>
      </c>
      <c r="D169" s="2">
        <f aca="true" t="shared" si="3" ref="D169:D187">C169</f>
        <v>653.56</v>
      </c>
      <c r="E169" s="2"/>
      <c r="F169" s="1" t="s">
        <v>21</v>
      </c>
      <c r="G169" s="19" t="s">
        <v>22</v>
      </c>
    </row>
    <row r="170" spans="1:7" ht="13.5" outlineLevel="1" thickBot="1">
      <c r="A170" s="31" t="s">
        <v>184</v>
      </c>
      <c r="B170" s="27"/>
      <c r="C170" s="9">
        <f>SUBTOTAL(9,C168:C169)</f>
        <v>980.3399999999999</v>
      </c>
      <c r="D170" s="9">
        <f>SUBTOTAL(9,D168:D169)</f>
        <v>980.3399999999999</v>
      </c>
      <c r="E170" s="9">
        <f>SUBTOTAL(9,E168:E169)</f>
        <v>0</v>
      </c>
      <c r="F170" s="8"/>
      <c r="G170" s="20"/>
    </row>
    <row r="171" spans="1:7" ht="12.75" outlineLevel="2">
      <c r="A171" s="24" t="s">
        <v>129</v>
      </c>
      <c r="B171" s="28" t="s">
        <v>4</v>
      </c>
      <c r="C171" s="4">
        <v>326.77</v>
      </c>
      <c r="D171" s="2">
        <f t="shared" si="3"/>
        <v>326.77</v>
      </c>
      <c r="E171" s="4"/>
      <c r="F171" s="3" t="s">
        <v>30</v>
      </c>
      <c r="G171" s="18" t="s">
        <v>29</v>
      </c>
    </row>
    <row r="172" spans="1:7" ht="13.5" outlineLevel="1" thickBot="1">
      <c r="A172" s="31" t="s">
        <v>185</v>
      </c>
      <c r="B172" s="27"/>
      <c r="C172" s="9">
        <f>SUBTOTAL(9,C171:C171)</f>
        <v>326.77</v>
      </c>
      <c r="D172" s="9">
        <f>SUBTOTAL(9,D171:D171)</f>
        <v>326.77</v>
      </c>
      <c r="E172" s="9">
        <f>SUBTOTAL(9,E171:E171)</f>
        <v>0</v>
      </c>
      <c r="F172" s="8"/>
      <c r="G172" s="20"/>
    </row>
    <row r="173" spans="1:7" ht="12.75" outlineLevel="2">
      <c r="A173" s="24" t="s">
        <v>129</v>
      </c>
      <c r="B173" s="28" t="s">
        <v>4</v>
      </c>
      <c r="C173" s="4">
        <v>326.78</v>
      </c>
      <c r="D173" s="2">
        <f t="shared" si="3"/>
        <v>326.78</v>
      </c>
      <c r="E173" s="4"/>
      <c r="F173" s="3" t="s">
        <v>109</v>
      </c>
      <c r="G173" s="18" t="s">
        <v>110</v>
      </c>
    </row>
    <row r="174" spans="1:7" ht="13.5" outlineLevel="1" thickBot="1">
      <c r="A174" s="31" t="s">
        <v>186</v>
      </c>
      <c r="B174" s="27"/>
      <c r="C174" s="9">
        <f>SUBTOTAL(9,C173:C173)</f>
        <v>326.78</v>
      </c>
      <c r="D174" s="9">
        <f>SUBTOTAL(9,D173:D173)</f>
        <v>326.78</v>
      </c>
      <c r="E174" s="9">
        <f>SUBTOTAL(9,E173:E173)</f>
        <v>0</v>
      </c>
      <c r="F174" s="8"/>
      <c r="G174" s="20"/>
    </row>
    <row r="175" spans="1:7" ht="12.75" outlineLevel="2">
      <c r="A175" s="24" t="s">
        <v>129</v>
      </c>
      <c r="B175" s="28" t="s">
        <v>4</v>
      </c>
      <c r="C175" s="4">
        <v>653.56</v>
      </c>
      <c r="D175" s="2">
        <f t="shared" si="3"/>
        <v>653.56</v>
      </c>
      <c r="E175" s="4"/>
      <c r="F175" s="3" t="s">
        <v>39</v>
      </c>
      <c r="G175" s="18" t="s">
        <v>40</v>
      </c>
    </row>
    <row r="176" spans="1:7" ht="12.75" outlineLevel="2">
      <c r="A176" s="25" t="s">
        <v>129</v>
      </c>
      <c r="B176" s="29" t="s">
        <v>4</v>
      </c>
      <c r="C176" s="2">
        <v>326.78</v>
      </c>
      <c r="D176" s="2">
        <f t="shared" si="3"/>
        <v>326.78</v>
      </c>
      <c r="E176" s="2"/>
      <c r="F176" s="1" t="s">
        <v>39</v>
      </c>
      <c r="G176" s="19" t="s">
        <v>40</v>
      </c>
    </row>
    <row r="177" spans="1:7" ht="12.75" outlineLevel="2">
      <c r="A177" s="25" t="s">
        <v>129</v>
      </c>
      <c r="B177" s="29" t="s">
        <v>4</v>
      </c>
      <c r="C177" s="2">
        <v>980.34</v>
      </c>
      <c r="D177" s="2">
        <f t="shared" si="3"/>
        <v>980.34</v>
      </c>
      <c r="E177" s="2"/>
      <c r="F177" s="1" t="s">
        <v>39</v>
      </c>
      <c r="G177" s="19" t="s">
        <v>40</v>
      </c>
    </row>
    <row r="178" spans="1:7" ht="12.75" outlineLevel="2">
      <c r="A178" s="25" t="s">
        <v>129</v>
      </c>
      <c r="B178" s="29" t="s">
        <v>4</v>
      </c>
      <c r="C178" s="2">
        <v>326.78</v>
      </c>
      <c r="D178" s="2">
        <f t="shared" si="3"/>
        <v>326.78</v>
      </c>
      <c r="E178" s="2"/>
      <c r="F178" s="1" t="s">
        <v>39</v>
      </c>
      <c r="G178" s="19" t="s">
        <v>40</v>
      </c>
    </row>
    <row r="179" spans="1:7" ht="12.75" outlineLevel="2">
      <c r="A179" s="25" t="s">
        <v>129</v>
      </c>
      <c r="B179" s="29" t="s">
        <v>4</v>
      </c>
      <c r="C179" s="2">
        <v>326.78</v>
      </c>
      <c r="D179" s="2">
        <f t="shared" si="3"/>
        <v>326.78</v>
      </c>
      <c r="E179" s="2"/>
      <c r="F179" s="1" t="s">
        <v>39</v>
      </c>
      <c r="G179" s="19" t="s">
        <v>40</v>
      </c>
    </row>
    <row r="180" spans="1:7" ht="12.75" outlineLevel="2">
      <c r="A180" s="25" t="s">
        <v>129</v>
      </c>
      <c r="B180" s="29" t="s">
        <v>4</v>
      </c>
      <c r="C180" s="2">
        <v>980.34</v>
      </c>
      <c r="D180" s="2">
        <f t="shared" si="3"/>
        <v>980.34</v>
      </c>
      <c r="E180" s="2"/>
      <c r="F180" s="1" t="s">
        <v>39</v>
      </c>
      <c r="G180" s="19" t="s">
        <v>40</v>
      </c>
    </row>
    <row r="181" spans="1:7" ht="12.75" outlineLevel="2">
      <c r="A181" s="25" t="s">
        <v>129</v>
      </c>
      <c r="B181" s="29" t="s">
        <v>4</v>
      </c>
      <c r="C181" s="2">
        <v>326.78</v>
      </c>
      <c r="D181" s="2">
        <f t="shared" si="3"/>
        <v>326.78</v>
      </c>
      <c r="E181" s="2"/>
      <c r="F181" s="1" t="s">
        <v>39</v>
      </c>
      <c r="G181" s="19" t="s">
        <v>40</v>
      </c>
    </row>
    <row r="182" spans="1:7" ht="12.75" outlineLevel="2">
      <c r="A182" s="25" t="s">
        <v>129</v>
      </c>
      <c r="B182" s="29" t="s">
        <v>4</v>
      </c>
      <c r="C182" s="2">
        <v>326.78</v>
      </c>
      <c r="D182" s="2">
        <f t="shared" si="3"/>
        <v>326.78</v>
      </c>
      <c r="E182" s="2"/>
      <c r="F182" s="1" t="s">
        <v>39</v>
      </c>
      <c r="G182" s="19" t="s">
        <v>40</v>
      </c>
    </row>
    <row r="183" spans="1:7" ht="13.5" outlineLevel="1" thickBot="1">
      <c r="A183" s="31" t="s">
        <v>187</v>
      </c>
      <c r="B183" s="27"/>
      <c r="C183" s="9">
        <f>SUBTOTAL(9,C175:C182)</f>
        <v>4248.139999999999</v>
      </c>
      <c r="D183" s="9">
        <f>SUBTOTAL(9,D175:D182)</f>
        <v>4248.139999999999</v>
      </c>
      <c r="E183" s="9">
        <f>SUBTOTAL(9,E175:E182)</f>
        <v>0</v>
      </c>
      <c r="F183" s="8"/>
      <c r="G183" s="20"/>
    </row>
    <row r="184" spans="1:7" ht="12.75" outlineLevel="2">
      <c r="A184" s="24" t="s">
        <v>129</v>
      </c>
      <c r="B184" s="28" t="s">
        <v>4</v>
      </c>
      <c r="C184" s="4">
        <v>1633.9</v>
      </c>
      <c r="D184" s="2">
        <f t="shared" si="3"/>
        <v>1633.9</v>
      </c>
      <c r="E184" s="4"/>
      <c r="F184" s="3" t="s">
        <v>5</v>
      </c>
      <c r="G184" s="18" t="s">
        <v>6</v>
      </c>
    </row>
    <row r="185" spans="1:7" ht="13.5" outlineLevel="1" thickBot="1">
      <c r="A185" s="31" t="s">
        <v>188</v>
      </c>
      <c r="B185" s="27"/>
      <c r="C185" s="9">
        <f>SUBTOTAL(9,C184:C184)</f>
        <v>1633.9</v>
      </c>
      <c r="D185" s="9">
        <f>SUBTOTAL(9,D184:D184)</f>
        <v>1633.9</v>
      </c>
      <c r="E185" s="9">
        <f>SUBTOTAL(9,E184:E184)</f>
        <v>0</v>
      </c>
      <c r="F185" s="8"/>
      <c r="G185" s="20"/>
    </row>
    <row r="186" spans="1:7" ht="12.75" outlineLevel="2">
      <c r="A186" s="24" t="s">
        <v>129</v>
      </c>
      <c r="B186" s="28" t="s">
        <v>4</v>
      </c>
      <c r="C186" s="4">
        <v>1307.12</v>
      </c>
      <c r="D186" s="2">
        <f t="shared" si="3"/>
        <v>1307.12</v>
      </c>
      <c r="E186" s="4"/>
      <c r="F186" s="3" t="s">
        <v>128</v>
      </c>
      <c r="G186" s="18" t="s">
        <v>127</v>
      </c>
    </row>
    <row r="187" spans="1:7" ht="13.5" outlineLevel="1" thickBot="1">
      <c r="A187" s="33" t="s">
        <v>189</v>
      </c>
      <c r="B187" s="12"/>
      <c r="C187" s="13">
        <f>SUBTOTAL(9,C186:C186)</f>
        <v>1307.12</v>
      </c>
      <c r="D187" s="2">
        <f t="shared" si="3"/>
        <v>1307.12</v>
      </c>
      <c r="E187" s="13">
        <f>SUBTOTAL(9,E186:E186)</f>
        <v>0</v>
      </c>
      <c r="F187" s="12"/>
      <c r="G187" s="22"/>
    </row>
    <row r="188" spans="1:7" ht="13.5" thickBot="1">
      <c r="A188" s="26" t="s">
        <v>190</v>
      </c>
      <c r="B188" s="14"/>
      <c r="C188" s="15">
        <f>SUM(C9:C187)/2</f>
        <v>112738.20999999985</v>
      </c>
      <c r="D188" s="15">
        <f>SUM(D9:D187)/2</f>
        <v>111202.30999999985</v>
      </c>
      <c r="E188" s="15">
        <f>SUM(E9:E187)/2</f>
        <v>1535.9</v>
      </c>
      <c r="F188" s="14"/>
      <c r="G188" s="16"/>
    </row>
    <row r="191" spans="1:7" ht="12.75">
      <c r="A191" s="34"/>
      <c r="B191" s="37"/>
      <c r="C191" s="37"/>
      <c r="D191" s="37"/>
      <c r="E191" s="37"/>
      <c r="F191" s="37"/>
      <c r="G191" s="34"/>
    </row>
    <row r="192" spans="1:7" ht="12.75">
      <c r="A192" s="34"/>
      <c r="B192" s="37"/>
      <c r="C192" s="37"/>
      <c r="D192" s="37"/>
      <c r="E192" s="37"/>
      <c r="F192" s="37"/>
      <c r="G192" s="34"/>
    </row>
    <row r="193" spans="2:6" ht="12.75">
      <c r="B193" s="37"/>
      <c r="C193" s="37"/>
      <c r="D193" s="37"/>
      <c r="E193" s="37"/>
      <c r="F193" s="37"/>
    </row>
    <row r="199" ht="12.75">
      <c r="G199" s="34"/>
    </row>
    <row r="200" ht="12.75">
      <c r="G200" s="34"/>
    </row>
  </sheetData>
  <sheetProtection/>
  <mergeCells count="7">
    <mergeCell ref="A5:G5"/>
    <mergeCell ref="D191:F191"/>
    <mergeCell ref="D192:F192"/>
    <mergeCell ref="D193:F193"/>
    <mergeCell ref="B191:C191"/>
    <mergeCell ref="B192:C192"/>
    <mergeCell ref="B193:C193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2019-12-04T10:58:49Z</cp:lastPrinted>
  <dcterms:modified xsi:type="dcterms:W3CDTF">2019-12-06T07:21:34Z</dcterms:modified>
  <cp:category/>
  <cp:version/>
  <cp:contentType/>
  <cp:contentStatus/>
</cp:coreProperties>
</file>